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585" activeTab="0"/>
  </bookViews>
  <sheets>
    <sheet name="12月審査分" sheetId="1" r:id="rId1"/>
    <sheet name="1月審査分" sheetId="2" r:id="rId2"/>
    <sheet name="2月審査分" sheetId="3" r:id="rId3"/>
  </sheets>
  <definedNames>
    <definedName name="_xlnm.Print_Area" localSheetId="0">'12月審査分'!$A$1:$J$44</definedName>
    <definedName name="_xlnm.Print_Area" localSheetId="1">'1月審査分'!$A$1:$J$44</definedName>
    <definedName name="_xlnm.Print_Area" localSheetId="2">'2月審査分'!$A$1:$J$44</definedName>
  </definedNames>
  <calcPr fullCalcOnLoad="1"/>
</workbook>
</file>

<file path=xl/sharedStrings.xml><?xml version="1.0" encoding="utf-8"?>
<sst xmlns="http://schemas.openxmlformats.org/spreadsheetml/2006/main" count="222" uniqueCount="40">
  <si>
    <t>区分</t>
  </si>
  <si>
    <t>入院外</t>
  </si>
  <si>
    <t>調剤報酬</t>
  </si>
  <si>
    <t>後期高齢者</t>
  </si>
  <si>
    <t>入院</t>
  </si>
  <si>
    <t>歯科</t>
  </si>
  <si>
    <t>合計</t>
  </si>
  <si>
    <t>医科</t>
  </si>
  <si>
    <t>【一般被保険者】</t>
  </si>
  <si>
    <t>【退職被保険者】</t>
  </si>
  <si>
    <t>1件当たり医療費（円）</t>
  </si>
  <si>
    <t>1日当たり医療費（円）</t>
  </si>
  <si>
    <t>1人当たり医療費（円）</t>
  </si>
  <si>
    <t>件数（件）</t>
  </si>
  <si>
    <t>日数（日）</t>
  </si>
  <si>
    <t>一般被保険者</t>
  </si>
  <si>
    <t>退職被保険者</t>
  </si>
  <si>
    <t>医療費（円）</t>
  </si>
  <si>
    <t>食事・生活療養費※</t>
  </si>
  <si>
    <t>※食事・生活療養費は、医科と歯科の合計です。</t>
  </si>
  <si>
    <t>訪問看護療養費</t>
  </si>
  <si>
    <t>柔道整復療養費</t>
  </si>
  <si>
    <t>合計</t>
  </si>
  <si>
    <t>-</t>
  </si>
  <si>
    <t>-</t>
  </si>
  <si>
    <t>調剤報酬</t>
  </si>
  <si>
    <t>＜徳島県内保険者分＞</t>
  </si>
  <si>
    <t>-</t>
  </si>
  <si>
    <t>-</t>
  </si>
  <si>
    <t>-</t>
  </si>
  <si>
    <t>（参考）被保険者数　[平成28年10月末現在]　</t>
  </si>
  <si>
    <t>（参考）被保険者数　[平成28年11月末現在]　</t>
  </si>
  <si>
    <t>（参考）被保険者数　[[平成28年12月末現在]　</t>
  </si>
  <si>
    <t>平成28年12月審査分（11月診療分)　国民健康保険診療報酬等決定状況</t>
  </si>
  <si>
    <t>平成28年12月審査分（11月診療分)　後期高齢者医療診療報酬等決定状況</t>
  </si>
  <si>
    <t>-</t>
  </si>
  <si>
    <t>平成29年1月審査分（12月診療分)　国民健康保険診療報酬等決定状況</t>
  </si>
  <si>
    <t>平成29年1月審査分（12月診療分)　後期高齢者医療診療報酬等決定状況</t>
  </si>
  <si>
    <t>平成29年2月審査分（1月診療分)　国民健康保険診療報酬等決定状況</t>
  </si>
  <si>
    <t>平成29年2月審査分（1月診療分)　後期高齢者医療診療報酬等決定状況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</si>
</sst>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0;[Red]\-#,##0.00000"/>
    <numFmt numFmtId="180" formatCode="#,##0.000000;[Red]\-#,##0.000000"/>
    <numFmt numFmtId="181" formatCode="#,##0.0000000;[Red]\-#,##0.0000000"/>
    <numFmt numFmtId="182" formatCode="#,##0.00000000;[Red]\-#,##0.00000000"/>
    <numFmt numFmtId="183" formatCode="#,##0.000000000;[Red]\-#,##0.000000000"/>
    <numFmt numFmtId="184" formatCode="#,##0.0000000000;[Red]\-#,##0.0000000000"/>
    <numFmt numFmtId="185" formatCode="#,##0.00000000000;[Red]\-#,##0.00000000000"/>
    <numFmt numFmtId="186" formatCode="#,##0.000000000000;[Red]\-#,##0.000000000000"/>
    <numFmt numFmtId="187" formatCode="#,##0.0000000000000;[Red]\-#,##0.0000000000000"/>
    <numFmt numFmtId="188" formatCode="#,##0.00000000000000;[Red]\-#,##0.00000000000000"/>
    <numFmt numFmtId="189" formatCode="#,##0.000000000000000;[Red]\-#,##0.000000000000000"/>
    <numFmt numFmtId="190" formatCode="#,##0.0000000000000000;[Red]\-#,##0.0000000000000000"/>
    <numFmt numFmtId="191" formatCode="#,##0.00000000000000000;[Red]\-#,##0.00000000000000000"/>
    <numFmt numFmtId="192" formatCode="#,##0.00_ ;[Red]\-#,##0.00\ 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%"/>
    <numFmt numFmtId="200" formatCode="0.000%"/>
    <numFmt numFmtId="201" formatCode="0.0000%"/>
    <numFmt numFmtId="202" formatCode="0.00_);[Red]\(0.00\)"/>
    <numFmt numFmtId="203" formatCode="0_ "/>
    <numFmt numFmtId="204" formatCode="#,##0_ "/>
    <numFmt numFmtId="205" formatCode="#,##0_);[Red]\(#,##0\)"/>
    <numFmt numFmtId="206" formatCode="0&quot;人&quot;"/>
    <numFmt numFmtId="207" formatCode="#,##0&quot;人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6" fillId="0" borderId="10" xfId="49" applyFont="1" applyBorder="1" applyAlignment="1">
      <alignment horizontal="right"/>
    </xf>
    <xf numFmtId="38" fontId="6" fillId="0" borderId="10" xfId="49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/>
    </xf>
    <xf numFmtId="10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8" fontId="6" fillId="0" borderId="11" xfId="49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8" fontId="6" fillId="0" borderId="11" xfId="49" applyFont="1" applyBorder="1" applyAlignment="1">
      <alignment horizontal="right"/>
    </xf>
    <xf numFmtId="3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 horizontal="right"/>
    </xf>
    <xf numFmtId="38" fontId="6" fillId="0" borderId="14" xfId="49" applyFont="1" applyBorder="1" applyAlignment="1">
      <alignment horizontal="right"/>
    </xf>
    <xf numFmtId="38" fontId="6" fillId="0" borderId="15" xfId="49" applyFont="1" applyBorder="1" applyAlignment="1">
      <alignment horizontal="right"/>
    </xf>
    <xf numFmtId="38" fontId="6" fillId="0" borderId="12" xfId="49" applyFont="1" applyBorder="1" applyAlignment="1">
      <alignment horizontal="right"/>
    </xf>
    <xf numFmtId="38" fontId="6" fillId="0" borderId="11" xfId="49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6" fillId="0" borderId="16" xfId="49" applyNumberFormat="1" applyFont="1" applyBorder="1" applyAlignment="1">
      <alignment horizontal="right"/>
    </xf>
    <xf numFmtId="38" fontId="6" fillId="0" borderId="17" xfId="49" applyNumberFormat="1" applyFont="1" applyBorder="1" applyAlignment="1">
      <alignment horizontal="right"/>
    </xf>
    <xf numFmtId="207" fontId="6" fillId="0" borderId="18" xfId="49" applyNumberFormat="1" applyFont="1" applyBorder="1" applyAlignment="1">
      <alignment horizontal="right" vertical="center"/>
    </xf>
    <xf numFmtId="207" fontId="6" fillId="0" borderId="19" xfId="49" applyNumberFormat="1" applyFont="1" applyBorder="1" applyAlignment="1">
      <alignment horizontal="right" vertical="center"/>
    </xf>
    <xf numFmtId="207" fontId="6" fillId="0" borderId="20" xfId="49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38" fontId="6" fillId="0" borderId="21" xfId="49" applyFont="1" applyFill="1" applyBorder="1" applyAlignment="1">
      <alignment horizontal="right"/>
    </xf>
    <xf numFmtId="38" fontId="6" fillId="0" borderId="22" xfId="49" applyFont="1" applyFill="1" applyBorder="1" applyAlignment="1">
      <alignment horizontal="right"/>
    </xf>
    <xf numFmtId="38" fontId="6" fillId="0" borderId="22" xfId="49" applyNumberFormat="1" applyFont="1" applyBorder="1" applyAlignment="1">
      <alignment horizontal="right"/>
    </xf>
    <xf numFmtId="38" fontId="6" fillId="0" borderId="23" xfId="49" applyNumberFormat="1" applyFont="1" applyBorder="1" applyAlignment="1">
      <alignment horizontal="right"/>
    </xf>
    <xf numFmtId="38" fontId="6" fillId="0" borderId="14" xfId="49" applyFont="1" applyFill="1" applyBorder="1" applyAlignment="1">
      <alignment horizontal="right"/>
    </xf>
    <xf numFmtId="38" fontId="6" fillId="0" borderId="10" xfId="49" applyFont="1" applyFill="1" applyBorder="1" applyAlignment="1">
      <alignment horizontal="right"/>
    </xf>
    <xf numFmtId="38" fontId="6" fillId="0" borderId="19" xfId="49" applyNumberFormat="1" applyFont="1" applyBorder="1" applyAlignment="1">
      <alignment horizontal="right"/>
    </xf>
    <xf numFmtId="38" fontId="6" fillId="0" borderId="24" xfId="49" applyFont="1" applyBorder="1" applyAlignment="1">
      <alignment horizontal="right"/>
    </xf>
    <xf numFmtId="38" fontId="6" fillId="0" borderId="10" xfId="49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9" xfId="0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right"/>
    </xf>
    <xf numFmtId="38" fontId="6" fillId="0" borderId="26" xfId="49" applyNumberFormat="1" applyFont="1" applyBorder="1" applyAlignment="1">
      <alignment horizontal="right"/>
    </xf>
    <xf numFmtId="38" fontId="6" fillId="0" borderId="18" xfId="49" applyNumberFormat="1" applyFont="1" applyBorder="1" applyAlignment="1">
      <alignment horizontal="right"/>
    </xf>
    <xf numFmtId="38" fontId="6" fillId="0" borderId="27" xfId="49" applyFont="1" applyBorder="1" applyAlignment="1">
      <alignment horizontal="right"/>
    </xf>
    <xf numFmtId="38" fontId="6" fillId="0" borderId="13" xfId="49" applyFont="1" applyFill="1" applyBorder="1" applyAlignment="1">
      <alignment horizontal="right"/>
    </xf>
    <xf numFmtId="0" fontId="0" fillId="0" borderId="0" xfId="0" applyFont="1" applyAlignment="1">
      <alignment/>
    </xf>
    <xf numFmtId="10" fontId="6" fillId="0" borderId="0" xfId="0" applyNumberFormat="1" applyFont="1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13" borderId="31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13" borderId="35" xfId="0" applyFont="1" applyFill="1" applyBorder="1" applyAlignment="1">
      <alignment horizontal="center" vertical="center"/>
    </xf>
    <xf numFmtId="0" fontId="6" fillId="13" borderId="17" xfId="0" applyFont="1" applyFill="1" applyBorder="1" applyAlignment="1">
      <alignment horizontal="center" vertical="center"/>
    </xf>
    <xf numFmtId="0" fontId="6" fillId="16" borderId="36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35" xfId="0" applyFont="1" applyFill="1" applyBorder="1" applyAlignment="1">
      <alignment horizontal="center" vertical="center"/>
    </xf>
    <xf numFmtId="0" fontId="6" fillId="16" borderId="17" xfId="0" applyFont="1" applyFill="1" applyBorder="1" applyAlignment="1">
      <alignment horizontal="center" vertical="center"/>
    </xf>
    <xf numFmtId="0" fontId="6" fillId="16" borderId="27" xfId="0" applyFont="1" applyFill="1" applyBorder="1" applyAlignment="1">
      <alignment horizontal="center" vertical="center"/>
    </xf>
    <xf numFmtId="0" fontId="6" fillId="16" borderId="30" xfId="0" applyFont="1" applyFill="1" applyBorder="1" applyAlignment="1">
      <alignment horizontal="center" vertical="center"/>
    </xf>
    <xf numFmtId="0" fontId="6" fillId="16" borderId="37" xfId="0" applyFont="1" applyFill="1" applyBorder="1" applyAlignment="1">
      <alignment horizontal="center" vertical="center"/>
    </xf>
    <xf numFmtId="0" fontId="6" fillId="16" borderId="38" xfId="0" applyFont="1" applyFill="1" applyBorder="1" applyAlignment="1">
      <alignment horizontal="center" vertical="center"/>
    </xf>
    <xf numFmtId="0" fontId="6" fillId="16" borderId="39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12" xfId="0" applyFont="1" applyFill="1" applyBorder="1" applyAlignment="1">
      <alignment horizontal="center" vertical="center"/>
    </xf>
    <xf numFmtId="0" fontId="6" fillId="13" borderId="27" xfId="0" applyFont="1" applyFill="1" applyBorder="1" applyAlignment="1">
      <alignment horizontal="center" vertical="center"/>
    </xf>
    <xf numFmtId="0" fontId="6" fillId="13" borderId="30" xfId="0" applyFont="1" applyFill="1" applyBorder="1" applyAlignment="1">
      <alignment horizontal="center" vertical="center"/>
    </xf>
    <xf numFmtId="0" fontId="6" fillId="13" borderId="41" xfId="0" applyFont="1" applyFill="1" applyBorder="1" applyAlignment="1">
      <alignment horizontal="center" vertical="center"/>
    </xf>
    <xf numFmtId="0" fontId="6" fillId="13" borderId="4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6" fillId="16" borderId="42" xfId="0" applyFont="1" applyFill="1" applyBorder="1" applyAlignment="1">
      <alignment horizontal="center" vertical="center"/>
    </xf>
    <xf numFmtId="0" fontId="6" fillId="16" borderId="43" xfId="0" applyFont="1" applyFill="1" applyBorder="1" applyAlignment="1">
      <alignment horizontal="center" vertical="center"/>
    </xf>
    <xf numFmtId="0" fontId="6" fillId="16" borderId="44" xfId="0" applyFont="1" applyFill="1" applyBorder="1" applyAlignment="1">
      <alignment horizontal="center" vertical="center"/>
    </xf>
    <xf numFmtId="0" fontId="6" fillId="16" borderId="45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3" borderId="43" xfId="0" applyFont="1" applyFill="1" applyBorder="1" applyAlignment="1">
      <alignment horizontal="center" vertical="center"/>
    </xf>
    <xf numFmtId="0" fontId="6" fillId="13" borderId="44" xfId="0" applyFont="1" applyFill="1" applyBorder="1" applyAlignment="1">
      <alignment horizontal="center" vertical="center"/>
    </xf>
    <xf numFmtId="0" fontId="6" fillId="13" borderId="39" xfId="0" applyFont="1" applyFill="1" applyBorder="1" applyAlignment="1">
      <alignment horizontal="center" vertical="center"/>
    </xf>
    <xf numFmtId="0" fontId="6" fillId="13" borderId="40" xfId="0" applyFont="1" applyFill="1" applyBorder="1" applyAlignment="1">
      <alignment horizontal="center" vertical="center"/>
    </xf>
    <xf numFmtId="0" fontId="6" fillId="13" borderId="47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13" borderId="48" xfId="0" applyFont="1" applyFill="1" applyBorder="1" applyAlignment="1">
      <alignment horizontal="center" vertical="center"/>
    </xf>
    <xf numFmtId="0" fontId="6" fillId="13" borderId="49" xfId="0" applyFont="1" applyFill="1" applyBorder="1" applyAlignment="1">
      <alignment horizontal="center" vertical="center"/>
    </xf>
    <xf numFmtId="0" fontId="6" fillId="16" borderId="31" xfId="0" applyFont="1" applyFill="1" applyBorder="1" applyAlignment="1">
      <alignment horizontal="center" vertical="center"/>
    </xf>
    <xf numFmtId="0" fontId="6" fillId="16" borderId="32" xfId="0" applyFont="1" applyFill="1" applyBorder="1" applyAlignment="1">
      <alignment horizontal="center" vertical="center"/>
    </xf>
    <xf numFmtId="0" fontId="6" fillId="16" borderId="48" xfId="0" applyFont="1" applyFill="1" applyBorder="1" applyAlignment="1">
      <alignment horizontal="center" vertical="center"/>
    </xf>
    <xf numFmtId="0" fontId="6" fillId="16" borderId="49" xfId="0" applyFont="1" applyFill="1" applyBorder="1" applyAlignment="1">
      <alignment horizontal="center" vertical="center"/>
    </xf>
    <xf numFmtId="0" fontId="6" fillId="13" borderId="37" xfId="0" applyFont="1" applyFill="1" applyBorder="1" applyAlignment="1">
      <alignment horizontal="center" vertical="center"/>
    </xf>
    <xf numFmtId="0" fontId="6" fillId="13" borderId="38" xfId="0" applyFont="1" applyFill="1" applyBorder="1" applyAlignment="1">
      <alignment horizontal="center" vertical="center"/>
    </xf>
    <xf numFmtId="0" fontId="6" fillId="13" borderId="45" xfId="0" applyFont="1" applyFill="1" applyBorder="1" applyAlignment="1">
      <alignment horizontal="center" vertical="center"/>
    </xf>
    <xf numFmtId="0" fontId="6" fillId="13" borderId="15" xfId="0" applyFont="1" applyFill="1" applyBorder="1" applyAlignment="1">
      <alignment horizontal="center" vertical="center"/>
    </xf>
    <xf numFmtId="0" fontId="6" fillId="13" borderId="28" xfId="0" applyFont="1" applyFill="1" applyBorder="1" applyAlignment="1">
      <alignment horizontal="center" vertical="center"/>
    </xf>
    <xf numFmtId="0" fontId="6" fillId="13" borderId="29" xfId="0" applyFont="1" applyFill="1" applyBorder="1" applyAlignment="1">
      <alignment horizontal="center" vertical="center"/>
    </xf>
    <xf numFmtId="0" fontId="6" fillId="16" borderId="28" xfId="0" applyFont="1" applyFill="1" applyBorder="1" applyAlignment="1">
      <alignment horizontal="center" vertical="center"/>
    </xf>
    <xf numFmtId="0" fontId="6" fillId="16" borderId="2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tabSelected="1" view="pageBreakPreview" zoomScale="85" zoomScaleNormal="85" zoomScaleSheetLayoutView="85" workbookViewId="0" topLeftCell="A1">
      <selection activeCell="E11" sqref="E11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8" t="s">
        <v>33</v>
      </c>
      <c r="C2" s="108"/>
      <c r="D2" s="108"/>
      <c r="E2" s="108"/>
      <c r="F2" s="108"/>
      <c r="G2" s="108"/>
      <c r="H2" s="108"/>
      <c r="I2" s="10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9" t="s">
        <v>0</v>
      </c>
      <c r="C4" s="90"/>
      <c r="D4" s="91" t="s">
        <v>13</v>
      </c>
      <c r="E4" s="87" t="s">
        <v>14</v>
      </c>
      <c r="F4" s="93" t="s">
        <v>17</v>
      </c>
      <c r="G4" s="87" t="s">
        <v>10</v>
      </c>
      <c r="H4" s="87" t="s">
        <v>11</v>
      </c>
      <c r="I4" s="95" t="s">
        <v>12</v>
      </c>
    </row>
    <row r="5" spans="1:9" ht="18.75" customHeight="1" thickBot="1">
      <c r="A5" s="15"/>
      <c r="B5" s="77"/>
      <c r="C5" s="78"/>
      <c r="D5" s="92"/>
      <c r="E5" s="88"/>
      <c r="F5" s="94"/>
      <c r="G5" s="88"/>
      <c r="H5" s="88"/>
      <c r="I5" s="96"/>
    </row>
    <row r="6" spans="1:9" ht="18.75" customHeight="1">
      <c r="A6" s="15"/>
      <c r="B6" s="114" t="s">
        <v>7</v>
      </c>
      <c r="C6" s="44" t="s">
        <v>4</v>
      </c>
      <c r="D6" s="22">
        <v>4779</v>
      </c>
      <c r="E6" s="20">
        <v>86308</v>
      </c>
      <c r="F6" s="14">
        <v>2345023190</v>
      </c>
      <c r="G6" s="14">
        <f>F6/D6</f>
        <v>490693.2810211341</v>
      </c>
      <c r="H6" s="14">
        <f>F6/E6</f>
        <v>27170.403554711036</v>
      </c>
      <c r="I6" s="29">
        <f aca="true" t="shared" si="0" ref="I6:I13">F6/$D$42</f>
        <v>13100.541837521369</v>
      </c>
    </row>
    <row r="7" spans="1:9" ht="18.75" customHeight="1">
      <c r="A7" s="15"/>
      <c r="B7" s="115"/>
      <c r="C7" s="45" t="s">
        <v>1</v>
      </c>
      <c r="D7" s="23">
        <v>133873</v>
      </c>
      <c r="E7" s="3">
        <v>212219</v>
      </c>
      <c r="F7" s="4">
        <v>1963111730</v>
      </c>
      <c r="G7" s="14">
        <f>F7/D7</f>
        <v>14663.985493714192</v>
      </c>
      <c r="H7" s="14">
        <f>F7/E7</f>
        <v>9250.40514751271</v>
      </c>
      <c r="I7" s="29">
        <f t="shared" si="0"/>
        <v>10966.98210075865</v>
      </c>
    </row>
    <row r="8" spans="1:9" ht="18.75" customHeight="1">
      <c r="A8" s="16"/>
      <c r="B8" s="59" t="s">
        <v>5</v>
      </c>
      <c r="C8" s="60"/>
      <c r="D8" s="23">
        <v>28009</v>
      </c>
      <c r="E8" s="3">
        <v>55820</v>
      </c>
      <c r="F8" s="3">
        <v>390389320</v>
      </c>
      <c r="G8" s="14">
        <f>F8/D8</f>
        <v>13937.995644257204</v>
      </c>
      <c r="H8" s="14">
        <f>F8/E8</f>
        <v>6993.717663919742</v>
      </c>
      <c r="I8" s="29">
        <f t="shared" si="0"/>
        <v>2180.921553949118</v>
      </c>
    </row>
    <row r="9" spans="1:9" ht="18.75" customHeight="1">
      <c r="A9" s="16"/>
      <c r="B9" s="57" t="s">
        <v>25</v>
      </c>
      <c r="C9" s="58"/>
      <c r="D9" s="54">
        <v>65337</v>
      </c>
      <c r="E9" s="40" t="s">
        <v>23</v>
      </c>
      <c r="F9" s="26">
        <v>815204590</v>
      </c>
      <c r="G9" s="14">
        <f>F9/D9</f>
        <v>12476.921040145706</v>
      </c>
      <c r="H9" s="43" t="s">
        <v>28</v>
      </c>
      <c r="I9" s="29">
        <f t="shared" si="0"/>
        <v>4554.164702070368</v>
      </c>
    </row>
    <row r="10" spans="1:9" ht="18.75" customHeight="1">
      <c r="A10" s="16"/>
      <c r="B10" s="57" t="s">
        <v>18</v>
      </c>
      <c r="C10" s="58"/>
      <c r="D10" s="40" t="s">
        <v>23</v>
      </c>
      <c r="E10" s="40" t="s">
        <v>23</v>
      </c>
      <c r="F10" s="26">
        <v>155807794</v>
      </c>
      <c r="G10" s="40" t="s">
        <v>27</v>
      </c>
      <c r="H10" s="43" t="s">
        <v>27</v>
      </c>
      <c r="I10" s="29">
        <f t="shared" si="0"/>
        <v>870.4248779343247</v>
      </c>
    </row>
    <row r="11" spans="1:9" ht="18.75" customHeight="1">
      <c r="A11" s="15"/>
      <c r="B11" s="59" t="s">
        <v>20</v>
      </c>
      <c r="C11" s="60"/>
      <c r="D11" s="39">
        <v>392</v>
      </c>
      <c r="E11" s="40">
        <v>3257</v>
      </c>
      <c r="F11" s="40">
        <v>34933160</v>
      </c>
      <c r="G11" s="4">
        <f>F11/D11</f>
        <v>89115.20408163265</v>
      </c>
      <c r="H11" s="4">
        <f>F11/E11</f>
        <v>10725.563401903592</v>
      </c>
      <c r="I11" s="41">
        <f t="shared" si="0"/>
        <v>195.15513793141977</v>
      </c>
    </row>
    <row r="12" spans="1:9" ht="18.75" customHeight="1" thickBot="1">
      <c r="A12" s="15"/>
      <c r="B12" s="79" t="s">
        <v>21</v>
      </c>
      <c r="C12" s="80"/>
      <c r="D12" s="35">
        <v>7743</v>
      </c>
      <c r="E12" s="36">
        <v>34502</v>
      </c>
      <c r="F12" s="36">
        <v>56084958</v>
      </c>
      <c r="G12" s="37">
        <f>F12/D12</f>
        <v>7243.311119721038</v>
      </c>
      <c r="H12" s="37">
        <f>F12/E12</f>
        <v>1625.556721349487</v>
      </c>
      <c r="I12" s="38">
        <f t="shared" si="0"/>
        <v>313.32028692416844</v>
      </c>
    </row>
    <row r="13" spans="1:9" ht="18.75" customHeight="1" thickBot="1" thickTop="1">
      <c r="A13" s="15"/>
      <c r="B13" s="77" t="s">
        <v>6</v>
      </c>
      <c r="C13" s="78"/>
      <c r="D13" s="24">
        <f>SUM(D6:D12)</f>
        <v>240133</v>
      </c>
      <c r="E13" s="25">
        <f>SUM(E6:E12)</f>
        <v>392106</v>
      </c>
      <c r="F13" s="25">
        <f>SUM(F6:F12)</f>
        <v>5760554742</v>
      </c>
      <c r="G13" s="21">
        <f>F13/D13</f>
        <v>23989.01751112925</v>
      </c>
      <c r="H13" s="21">
        <f>F13/E13</f>
        <v>14691.320056311304</v>
      </c>
      <c r="I13" s="30">
        <f t="shared" si="0"/>
        <v>32181.510497089417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9" t="s">
        <v>0</v>
      </c>
      <c r="C16" s="110"/>
      <c r="D16" s="85" t="s">
        <v>13</v>
      </c>
      <c r="E16" s="81" t="s">
        <v>14</v>
      </c>
      <c r="F16" s="61" t="s">
        <v>17</v>
      </c>
      <c r="G16" s="81" t="s">
        <v>10</v>
      </c>
      <c r="H16" s="81" t="s">
        <v>11</v>
      </c>
      <c r="I16" s="65" t="s">
        <v>12</v>
      </c>
    </row>
    <row r="17" spans="1:9" ht="18.75" customHeight="1" thickBot="1">
      <c r="A17" s="15"/>
      <c r="B17" s="111"/>
      <c r="C17" s="112"/>
      <c r="D17" s="113"/>
      <c r="E17" s="82"/>
      <c r="F17" s="62"/>
      <c r="G17" s="82"/>
      <c r="H17" s="82"/>
      <c r="I17" s="66"/>
    </row>
    <row r="18" spans="1:9" ht="18.75" customHeight="1">
      <c r="A18" s="15"/>
      <c r="B18" s="85" t="s">
        <v>7</v>
      </c>
      <c r="C18" s="48" t="s">
        <v>4</v>
      </c>
      <c r="D18" s="22">
        <v>110</v>
      </c>
      <c r="E18" s="20">
        <v>1535</v>
      </c>
      <c r="F18" s="14">
        <v>54952240</v>
      </c>
      <c r="G18" s="14">
        <f>F18/D18</f>
        <v>499565.8181818182</v>
      </c>
      <c r="H18" s="14">
        <f>F18/E18</f>
        <v>35799.50488599348</v>
      </c>
      <c r="I18" s="29">
        <f aca="true" t="shared" si="1" ref="I18:I24">F18/$D$43</f>
        <v>10110.807727690892</v>
      </c>
    </row>
    <row r="19" spans="1:9" ht="18.75" customHeight="1">
      <c r="A19" s="15"/>
      <c r="B19" s="86"/>
      <c r="C19" s="49" t="s">
        <v>1</v>
      </c>
      <c r="D19" s="23">
        <v>4155</v>
      </c>
      <c r="E19" s="3">
        <v>6731</v>
      </c>
      <c r="F19" s="4">
        <v>73849420</v>
      </c>
      <c r="G19" s="14">
        <f>F19/D19</f>
        <v>17773.62695547533</v>
      </c>
      <c r="H19" s="14">
        <f>F19/E19</f>
        <v>10971.53766156589</v>
      </c>
      <c r="I19" s="29">
        <f t="shared" si="1"/>
        <v>13587.749770009199</v>
      </c>
    </row>
    <row r="20" spans="1:9" ht="18.75" customHeight="1">
      <c r="A20" s="16"/>
      <c r="B20" s="83" t="s">
        <v>5</v>
      </c>
      <c r="C20" s="84"/>
      <c r="D20" s="23">
        <v>939</v>
      </c>
      <c r="E20" s="3">
        <v>1832</v>
      </c>
      <c r="F20" s="3">
        <v>13254360</v>
      </c>
      <c r="G20" s="14">
        <f>F20/D20</f>
        <v>14115.399361022364</v>
      </c>
      <c r="H20" s="14">
        <f>F20/E20</f>
        <v>7234.912663755458</v>
      </c>
      <c r="I20" s="29">
        <f t="shared" si="1"/>
        <v>2438.7046918123274</v>
      </c>
    </row>
    <row r="21" spans="1:9" ht="18.75" customHeight="1">
      <c r="A21" s="16"/>
      <c r="B21" s="83" t="s">
        <v>2</v>
      </c>
      <c r="C21" s="84"/>
      <c r="D21" s="54">
        <v>1982</v>
      </c>
      <c r="E21" s="40" t="s">
        <v>23</v>
      </c>
      <c r="F21" s="26">
        <v>24976420</v>
      </c>
      <c r="G21" s="14">
        <f>F21/D21</f>
        <v>12601.624621594348</v>
      </c>
      <c r="H21" s="40" t="s">
        <v>29</v>
      </c>
      <c r="I21" s="29">
        <f t="shared" si="1"/>
        <v>4595.477460901564</v>
      </c>
    </row>
    <row r="22" spans="1:9" ht="18.75" customHeight="1">
      <c r="A22" s="15"/>
      <c r="B22" s="116" t="s">
        <v>18</v>
      </c>
      <c r="C22" s="117"/>
      <c r="D22" s="40" t="s">
        <v>23</v>
      </c>
      <c r="E22" s="40" t="s">
        <v>23</v>
      </c>
      <c r="F22" s="26">
        <v>2492582</v>
      </c>
      <c r="G22" s="40" t="s">
        <v>23</v>
      </c>
      <c r="H22" s="40" t="s">
        <v>29</v>
      </c>
      <c r="I22" s="29">
        <f t="shared" si="1"/>
        <v>458.6167433302668</v>
      </c>
    </row>
    <row r="23" spans="1:9" ht="18.75" customHeight="1">
      <c r="A23" s="15"/>
      <c r="B23" s="83" t="s">
        <v>20</v>
      </c>
      <c r="C23" s="84"/>
      <c r="D23" s="39">
        <v>12</v>
      </c>
      <c r="E23" s="40">
        <v>101</v>
      </c>
      <c r="F23" s="40">
        <v>1021970</v>
      </c>
      <c r="G23" s="4">
        <f>F23/D23</f>
        <v>85164.16666666667</v>
      </c>
      <c r="H23" s="4">
        <f>F23/E23</f>
        <v>10118.514851485148</v>
      </c>
      <c r="I23" s="41">
        <f t="shared" si="1"/>
        <v>188.03495860165594</v>
      </c>
    </row>
    <row r="24" spans="1:9" ht="18.75" customHeight="1" thickBot="1">
      <c r="A24" s="15"/>
      <c r="B24" s="122" t="s">
        <v>21</v>
      </c>
      <c r="C24" s="123"/>
      <c r="D24" s="50">
        <v>241</v>
      </c>
      <c r="E24" s="36">
        <v>1041</v>
      </c>
      <c r="F24" s="36">
        <v>1647258</v>
      </c>
      <c r="G24" s="37">
        <f>F24/D24</f>
        <v>6835.095435684647</v>
      </c>
      <c r="H24" s="37">
        <f>F24/E24</f>
        <v>1582.3804034582133</v>
      </c>
      <c r="I24" s="38">
        <f t="shared" si="1"/>
        <v>303.0833486660534</v>
      </c>
    </row>
    <row r="25" spans="1:9" ht="18.75" customHeight="1" thickBot="1" thickTop="1">
      <c r="A25" s="15"/>
      <c r="B25" s="111" t="s">
        <v>6</v>
      </c>
      <c r="C25" s="112"/>
      <c r="D25" s="24">
        <f>SUM(D18:D24)</f>
        <v>7439</v>
      </c>
      <c r="E25" s="25">
        <f>SUM(E18:E24)</f>
        <v>11240</v>
      </c>
      <c r="F25" s="25">
        <f>SUM(F18:F24)</f>
        <v>172194250</v>
      </c>
      <c r="G25" s="21">
        <f>F25/D25</f>
        <v>23147.499663933326</v>
      </c>
      <c r="H25" s="21">
        <f>F25/E25</f>
        <v>15319.773131672599</v>
      </c>
      <c r="I25" s="30">
        <f>F25/$D$43</f>
        <v>31682.47470101196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8" t="s">
        <v>34</v>
      </c>
      <c r="C27" s="108"/>
      <c r="D27" s="108"/>
      <c r="E27" s="108"/>
      <c r="F27" s="108"/>
      <c r="G27" s="108"/>
      <c r="H27" s="108"/>
      <c r="I27" s="10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4" t="s">
        <v>0</v>
      </c>
      <c r="C29" s="105"/>
      <c r="D29" s="106" t="s">
        <v>13</v>
      </c>
      <c r="E29" s="67" t="s">
        <v>14</v>
      </c>
      <c r="F29" s="118" t="s">
        <v>17</v>
      </c>
      <c r="G29" s="67" t="s">
        <v>10</v>
      </c>
      <c r="H29" s="67" t="s">
        <v>11</v>
      </c>
      <c r="I29" s="69" t="s">
        <v>12</v>
      </c>
    </row>
    <row r="30" spans="1:9" ht="18.75" customHeight="1" thickBot="1">
      <c r="A30" s="15"/>
      <c r="B30" s="75"/>
      <c r="C30" s="76"/>
      <c r="D30" s="107"/>
      <c r="E30" s="68"/>
      <c r="F30" s="119"/>
      <c r="G30" s="68"/>
      <c r="H30" s="68"/>
      <c r="I30" s="70"/>
    </row>
    <row r="31" spans="1:9" ht="18.75" customHeight="1">
      <c r="A31" s="15"/>
      <c r="B31" s="102" t="s">
        <v>7</v>
      </c>
      <c r="C31" s="46" t="s">
        <v>4</v>
      </c>
      <c r="D31" s="22">
        <v>10301</v>
      </c>
      <c r="E31" s="20">
        <v>191461</v>
      </c>
      <c r="F31" s="14">
        <v>5134698450</v>
      </c>
      <c r="G31" s="51">
        <f>F31/D31</f>
        <v>498466.01786234346</v>
      </c>
      <c r="H31" s="51">
        <f>F31/E31</f>
        <v>26818.5084690877</v>
      </c>
      <c r="I31" s="52">
        <f aca="true" t="shared" si="2" ref="I31:I38">F31/$D$44</f>
        <v>41915.22138414067</v>
      </c>
    </row>
    <row r="32" spans="1:9" ht="18.75" customHeight="1">
      <c r="A32" s="15"/>
      <c r="B32" s="103"/>
      <c r="C32" s="47" t="s">
        <v>1</v>
      </c>
      <c r="D32" s="23">
        <v>159725</v>
      </c>
      <c r="E32" s="3">
        <v>322670</v>
      </c>
      <c r="F32" s="4">
        <v>3136514570</v>
      </c>
      <c r="G32" s="14">
        <f>F32/D32</f>
        <v>19636.967099702615</v>
      </c>
      <c r="H32" s="14">
        <f>F32/E32</f>
        <v>9720.502587783185</v>
      </c>
      <c r="I32" s="29">
        <f t="shared" si="2"/>
        <v>25603.782550488973</v>
      </c>
    </row>
    <row r="33" spans="1:9" ht="18.75" customHeight="1">
      <c r="A33" s="16"/>
      <c r="B33" s="71" t="s">
        <v>5</v>
      </c>
      <c r="C33" s="72"/>
      <c r="D33" s="23">
        <v>21507</v>
      </c>
      <c r="E33" s="3">
        <v>45740</v>
      </c>
      <c r="F33" s="3">
        <v>359008350</v>
      </c>
      <c r="G33" s="14">
        <f>F33/D33</f>
        <v>16692.62798158739</v>
      </c>
      <c r="H33" s="14">
        <f>F33/E33</f>
        <v>7848.892654132051</v>
      </c>
      <c r="I33" s="29">
        <f t="shared" si="2"/>
        <v>2930.6325611010434</v>
      </c>
    </row>
    <row r="34" spans="1:9" ht="18.75" customHeight="1">
      <c r="A34" s="16"/>
      <c r="B34" s="71" t="s">
        <v>2</v>
      </c>
      <c r="C34" s="72"/>
      <c r="D34" s="54">
        <v>80442</v>
      </c>
      <c r="E34" s="3" t="s">
        <v>23</v>
      </c>
      <c r="F34" s="26">
        <v>1324112000</v>
      </c>
      <c r="G34" s="14">
        <f>F34/D34</f>
        <v>16460.455980706596</v>
      </c>
      <c r="H34" s="14" t="s">
        <v>23</v>
      </c>
      <c r="I34" s="29">
        <f t="shared" si="2"/>
        <v>10808.901079166055</v>
      </c>
    </row>
    <row r="35" spans="1:9" ht="18.75" customHeight="1">
      <c r="A35" s="16"/>
      <c r="B35" s="120" t="s">
        <v>18</v>
      </c>
      <c r="C35" s="121"/>
      <c r="D35" s="42" t="s">
        <v>35</v>
      </c>
      <c r="E35" s="3" t="s">
        <v>23</v>
      </c>
      <c r="F35" s="3">
        <v>335692925</v>
      </c>
      <c r="G35" s="14" t="s">
        <v>23</v>
      </c>
      <c r="H35" s="14" t="s">
        <v>23</v>
      </c>
      <c r="I35" s="29">
        <f t="shared" si="2"/>
        <v>2740.305668478882</v>
      </c>
    </row>
    <row r="36" spans="1:9" ht="18.75" customHeight="1">
      <c r="A36" s="15"/>
      <c r="B36" s="71" t="s">
        <v>20</v>
      </c>
      <c r="C36" s="72"/>
      <c r="D36" s="39">
        <v>571</v>
      </c>
      <c r="E36" s="40">
        <v>5879</v>
      </c>
      <c r="F36" s="40">
        <v>64726070</v>
      </c>
      <c r="G36" s="14">
        <f>F36/D36</f>
        <v>113355.63922942207</v>
      </c>
      <c r="H36" s="14">
        <f>F36/E36</f>
        <v>11009.707433236945</v>
      </c>
      <c r="I36" s="29">
        <f t="shared" si="2"/>
        <v>528.3674552252209</v>
      </c>
    </row>
    <row r="37" spans="1:9" ht="18.75" customHeight="1" thickBot="1">
      <c r="A37" s="15"/>
      <c r="B37" s="73" t="s">
        <v>21</v>
      </c>
      <c r="C37" s="74"/>
      <c r="D37" s="50">
        <v>4896</v>
      </c>
      <c r="E37" s="36">
        <v>30065</v>
      </c>
      <c r="F37" s="36">
        <v>48122689</v>
      </c>
      <c r="G37" s="37">
        <f>F37/D37</f>
        <v>9828.980596405228</v>
      </c>
      <c r="H37" s="37">
        <f>F37/E37</f>
        <v>1600.6216198237153</v>
      </c>
      <c r="I37" s="38">
        <f t="shared" si="2"/>
        <v>392.83186396956785</v>
      </c>
    </row>
    <row r="38" spans="1:9" ht="18.75" customHeight="1" thickBot="1" thickTop="1">
      <c r="A38" s="15"/>
      <c r="B38" s="75" t="s">
        <v>6</v>
      </c>
      <c r="C38" s="76"/>
      <c r="D38" s="24">
        <f>SUM(D31:D37)</f>
        <v>277442</v>
      </c>
      <c r="E38" s="25">
        <f>SUM(E31:E37)</f>
        <v>595815</v>
      </c>
      <c r="F38" s="25">
        <f>SUM(F31:F37)</f>
        <v>10402875054</v>
      </c>
      <c r="G38" s="21">
        <f>F38/D38</f>
        <v>37495.674966299266</v>
      </c>
      <c r="H38" s="21">
        <f>F38/E38</f>
        <v>17459.90794793686</v>
      </c>
      <c r="I38" s="30">
        <f t="shared" si="2"/>
        <v>84920.04256257041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H40" s="6"/>
      <c r="I40" s="34" t="s">
        <v>19</v>
      </c>
    </row>
    <row r="41" spans="2:9" ht="18" customHeight="1" thickBot="1">
      <c r="B41" s="97" t="s">
        <v>30</v>
      </c>
      <c r="C41" s="97"/>
      <c r="D41" s="97"/>
      <c r="I41" s="6"/>
    </row>
    <row r="42" spans="2:9" ht="18.75" customHeight="1">
      <c r="B42" s="98" t="s">
        <v>15</v>
      </c>
      <c r="C42" s="99"/>
      <c r="D42" s="31">
        <v>179002</v>
      </c>
      <c r="E42" s="6"/>
      <c r="F42" s="6"/>
      <c r="G42" s="6"/>
      <c r="H42" s="6"/>
      <c r="I42" s="6"/>
    </row>
    <row r="43" spans="2:9" ht="18.75" customHeight="1">
      <c r="B43" s="100" t="s">
        <v>16</v>
      </c>
      <c r="C43" s="101"/>
      <c r="D43" s="32">
        <v>5435</v>
      </c>
      <c r="E43" s="6"/>
      <c r="F43" s="6"/>
      <c r="G43" s="6"/>
      <c r="H43" s="6"/>
      <c r="I43" s="6"/>
    </row>
    <row r="44" spans="2:9" ht="18.75" customHeight="1" thickBot="1">
      <c r="B44" s="63" t="s">
        <v>3</v>
      </c>
      <c r="C44" s="64"/>
      <c r="D44" s="33">
        <v>122502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G29:G30"/>
    <mergeCell ref="E29:E30"/>
    <mergeCell ref="F29:F30"/>
    <mergeCell ref="B34:C34"/>
    <mergeCell ref="B35:C35"/>
    <mergeCell ref="B24:C24"/>
    <mergeCell ref="B25:C25"/>
    <mergeCell ref="B2:I2"/>
    <mergeCell ref="B27:I27"/>
    <mergeCell ref="B16:C17"/>
    <mergeCell ref="D16:D17"/>
    <mergeCell ref="E16:E17"/>
    <mergeCell ref="B6:B7"/>
    <mergeCell ref="B22:C22"/>
    <mergeCell ref="B23:C23"/>
    <mergeCell ref="B21:C21"/>
    <mergeCell ref="H4:H5"/>
    <mergeCell ref="B41:D41"/>
    <mergeCell ref="B42:C42"/>
    <mergeCell ref="B43:C43"/>
    <mergeCell ref="B31:B32"/>
    <mergeCell ref="B33:C33"/>
    <mergeCell ref="B29:C30"/>
    <mergeCell ref="D29:D30"/>
    <mergeCell ref="G4:G5"/>
    <mergeCell ref="B4:C5"/>
    <mergeCell ref="D4:D5"/>
    <mergeCell ref="E4:E5"/>
    <mergeCell ref="F4:F5"/>
    <mergeCell ref="I4:I5"/>
    <mergeCell ref="B13:C13"/>
    <mergeCell ref="B11:C11"/>
    <mergeCell ref="B12:C12"/>
    <mergeCell ref="H16:H17"/>
    <mergeCell ref="B20:C20"/>
    <mergeCell ref="B10:C10"/>
    <mergeCell ref="B18:B19"/>
    <mergeCell ref="G16:G17"/>
    <mergeCell ref="B9:C9"/>
    <mergeCell ref="B8:C8"/>
    <mergeCell ref="F16:F17"/>
    <mergeCell ref="B44:C44"/>
    <mergeCell ref="I16:I17"/>
    <mergeCell ref="H29:H30"/>
    <mergeCell ref="I29:I30"/>
    <mergeCell ref="B36:C36"/>
    <mergeCell ref="B37:C37"/>
    <mergeCell ref="B38:C38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view="pageBreakPreview" zoomScale="85" zoomScaleNormal="90" zoomScaleSheetLayoutView="85" zoomScalePageLayoutView="0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8" t="s">
        <v>36</v>
      </c>
      <c r="C2" s="108"/>
      <c r="D2" s="108"/>
      <c r="E2" s="108"/>
      <c r="F2" s="108"/>
      <c r="G2" s="108"/>
      <c r="H2" s="108"/>
      <c r="I2" s="10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9" t="s">
        <v>0</v>
      </c>
      <c r="C4" s="90"/>
      <c r="D4" s="91" t="s">
        <v>13</v>
      </c>
      <c r="E4" s="87" t="s">
        <v>14</v>
      </c>
      <c r="F4" s="93" t="s">
        <v>17</v>
      </c>
      <c r="G4" s="87" t="s">
        <v>10</v>
      </c>
      <c r="H4" s="87" t="s">
        <v>11</v>
      </c>
      <c r="I4" s="95" t="s">
        <v>12</v>
      </c>
    </row>
    <row r="5" spans="1:9" ht="18.75" customHeight="1" thickBot="1">
      <c r="A5" s="15"/>
      <c r="B5" s="77"/>
      <c r="C5" s="78"/>
      <c r="D5" s="92"/>
      <c r="E5" s="88"/>
      <c r="F5" s="94"/>
      <c r="G5" s="88"/>
      <c r="H5" s="88"/>
      <c r="I5" s="96"/>
    </row>
    <row r="6" spans="1:9" ht="18.75" customHeight="1">
      <c r="A6" s="15"/>
      <c r="B6" s="114" t="s">
        <v>7</v>
      </c>
      <c r="C6" s="44" t="s">
        <v>4</v>
      </c>
      <c r="D6" s="22">
        <v>4609</v>
      </c>
      <c r="E6" s="20">
        <v>87712</v>
      </c>
      <c r="F6" s="14">
        <v>2349879740</v>
      </c>
      <c r="G6" s="14">
        <f>F6/D6</f>
        <v>509845.89715773484</v>
      </c>
      <c r="H6" s="14">
        <f>F6/E6</f>
        <v>26790.858035388545</v>
      </c>
      <c r="I6" s="29">
        <f aca="true" t="shared" si="0" ref="I6:I12">F6/$D$42</f>
        <v>13174.039311102639</v>
      </c>
    </row>
    <row r="7" spans="1:9" ht="18.75" customHeight="1">
      <c r="A7" s="15"/>
      <c r="B7" s="115"/>
      <c r="C7" s="45" t="s">
        <v>1</v>
      </c>
      <c r="D7" s="23">
        <v>135494</v>
      </c>
      <c r="E7" s="3">
        <v>213133</v>
      </c>
      <c r="F7" s="4">
        <v>1995680540</v>
      </c>
      <c r="G7" s="14">
        <f>F7/D7</f>
        <v>14728.921871079163</v>
      </c>
      <c r="H7" s="14">
        <f>F7/E7</f>
        <v>9363.545485682649</v>
      </c>
      <c r="I7" s="29">
        <f t="shared" si="0"/>
        <v>11188.306124279596</v>
      </c>
    </row>
    <row r="8" spans="1:9" ht="18.75" customHeight="1">
      <c r="A8" s="16"/>
      <c r="B8" s="59" t="s">
        <v>5</v>
      </c>
      <c r="C8" s="60"/>
      <c r="D8" s="23">
        <v>28805</v>
      </c>
      <c r="E8" s="3">
        <v>55319</v>
      </c>
      <c r="F8" s="3">
        <v>396671690</v>
      </c>
      <c r="G8" s="14">
        <f>F8/D8</f>
        <v>13770.931782676618</v>
      </c>
      <c r="H8" s="14">
        <f>F8/E8</f>
        <v>7170.622932446357</v>
      </c>
      <c r="I8" s="29">
        <f t="shared" si="0"/>
        <v>2223.845054156482</v>
      </c>
    </row>
    <row r="9" spans="1:9" ht="18.75" customHeight="1">
      <c r="A9" s="16"/>
      <c r="B9" s="59" t="s">
        <v>25</v>
      </c>
      <c r="C9" s="60"/>
      <c r="D9" s="54">
        <v>66561</v>
      </c>
      <c r="E9" s="3" t="s">
        <v>23</v>
      </c>
      <c r="F9" s="26">
        <v>886382640</v>
      </c>
      <c r="G9" s="14">
        <f>F9/D9</f>
        <v>13316.846802181457</v>
      </c>
      <c r="H9" s="43" t="s">
        <v>23</v>
      </c>
      <c r="I9" s="29">
        <f t="shared" si="0"/>
        <v>4969.292489852667</v>
      </c>
    </row>
    <row r="10" spans="1:9" ht="18.75" customHeight="1">
      <c r="A10" s="15"/>
      <c r="B10" s="59" t="s">
        <v>18</v>
      </c>
      <c r="C10" s="60"/>
      <c r="D10" s="42" t="s">
        <v>23</v>
      </c>
      <c r="E10" s="3" t="s">
        <v>23</v>
      </c>
      <c r="F10" s="3">
        <v>159702835</v>
      </c>
      <c r="G10" s="40" t="s">
        <v>23</v>
      </c>
      <c r="H10" s="43" t="s">
        <v>23</v>
      </c>
      <c r="I10" s="29">
        <f t="shared" si="0"/>
        <v>895.3357870069293</v>
      </c>
    </row>
    <row r="11" spans="1:9" ht="18.75" customHeight="1">
      <c r="A11" s="15"/>
      <c r="B11" s="59" t="s">
        <v>20</v>
      </c>
      <c r="C11" s="60"/>
      <c r="D11" s="39">
        <v>381</v>
      </c>
      <c r="E11" s="40">
        <v>3126</v>
      </c>
      <c r="F11" s="40">
        <v>33953240</v>
      </c>
      <c r="G11" s="4">
        <f>F11/D11</f>
        <v>89116.11548556431</v>
      </c>
      <c r="H11" s="4">
        <f>F11/E11</f>
        <v>10861.561100447856</v>
      </c>
      <c r="I11" s="41">
        <f t="shared" si="0"/>
        <v>190.3507276926872</v>
      </c>
    </row>
    <row r="12" spans="1:9" ht="18.75" customHeight="1" thickBot="1">
      <c r="A12" s="15"/>
      <c r="B12" s="79" t="s">
        <v>21</v>
      </c>
      <c r="C12" s="80"/>
      <c r="D12" s="35">
        <v>7656</v>
      </c>
      <c r="E12" s="36">
        <v>33638</v>
      </c>
      <c r="F12" s="36">
        <v>54869145</v>
      </c>
      <c r="G12" s="37">
        <f>F12/D12</f>
        <v>7166.816222570533</v>
      </c>
      <c r="H12" s="37">
        <f>F12/E12</f>
        <v>1631.1654973541827</v>
      </c>
      <c r="I12" s="38">
        <f t="shared" si="0"/>
        <v>307.6107516874846</v>
      </c>
    </row>
    <row r="13" spans="1:9" ht="18.75" customHeight="1" thickBot="1" thickTop="1">
      <c r="A13" s="15"/>
      <c r="B13" s="77" t="s">
        <v>6</v>
      </c>
      <c r="C13" s="78"/>
      <c r="D13" s="24">
        <f>SUM(D6:D12)</f>
        <v>243506</v>
      </c>
      <c r="E13" s="25">
        <f>SUM(E6:E12)</f>
        <v>392928</v>
      </c>
      <c r="F13" s="25">
        <f>SUM(F6:F12)</f>
        <v>5877139830</v>
      </c>
      <c r="G13" s="21">
        <f aca="true" t="shared" si="1" ref="G6:G13">F13/D13</f>
        <v>24135.503149819717</v>
      </c>
      <c r="H13" s="21">
        <f>F13/E13</f>
        <v>14957.294542511605</v>
      </c>
      <c r="I13" s="30">
        <f aca="true" t="shared" si="2" ref="I6:I13">F13/$D$42</f>
        <v>32948.780245778486</v>
      </c>
    </row>
    <row r="14" spans="1:9" ht="18.75" customHeight="1">
      <c r="A14" s="8"/>
      <c r="B14" s="11"/>
      <c r="C14" s="11"/>
      <c r="D14" s="12"/>
      <c r="E14" s="12"/>
      <c r="F14" s="12"/>
      <c r="G14" s="56"/>
      <c r="H14" s="56"/>
      <c r="I14" s="56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9" t="s">
        <v>0</v>
      </c>
      <c r="C16" s="110"/>
      <c r="D16" s="124" t="s">
        <v>13</v>
      </c>
      <c r="E16" s="81" t="s">
        <v>14</v>
      </c>
      <c r="F16" s="61" t="s">
        <v>17</v>
      </c>
      <c r="G16" s="81" t="s">
        <v>10</v>
      </c>
      <c r="H16" s="81" t="s">
        <v>11</v>
      </c>
      <c r="I16" s="65" t="s">
        <v>12</v>
      </c>
    </row>
    <row r="17" spans="1:9" ht="18.75" customHeight="1" thickBot="1">
      <c r="A17" s="15"/>
      <c r="B17" s="111"/>
      <c r="C17" s="112"/>
      <c r="D17" s="125"/>
      <c r="E17" s="82"/>
      <c r="F17" s="62"/>
      <c r="G17" s="82"/>
      <c r="H17" s="82"/>
      <c r="I17" s="66"/>
    </row>
    <row r="18" spans="1:9" ht="18.75" customHeight="1">
      <c r="A18" s="15"/>
      <c r="B18" s="85" t="s">
        <v>7</v>
      </c>
      <c r="C18" s="48" t="s">
        <v>4</v>
      </c>
      <c r="D18" s="22">
        <v>114</v>
      </c>
      <c r="E18" s="20">
        <v>1710</v>
      </c>
      <c r="F18" s="14">
        <v>71709120</v>
      </c>
      <c r="G18" s="51">
        <f aca="true" t="shared" si="3" ref="G18:G24">F18/D18</f>
        <v>629027.3684210526</v>
      </c>
      <c r="H18" s="51">
        <f>F18/E18</f>
        <v>41935.15789473684</v>
      </c>
      <c r="I18" s="52">
        <f aca="true" t="shared" si="4" ref="I18:I25">F18/$D$43</f>
        <v>13921.397786837508</v>
      </c>
    </row>
    <row r="19" spans="1:9" ht="18.75" customHeight="1">
      <c r="A19" s="15"/>
      <c r="B19" s="86"/>
      <c r="C19" s="49" t="s">
        <v>1</v>
      </c>
      <c r="D19" s="23">
        <v>4054</v>
      </c>
      <c r="E19" s="3">
        <v>6397</v>
      </c>
      <c r="F19" s="4">
        <v>72276210</v>
      </c>
      <c r="G19" s="14">
        <f t="shared" si="3"/>
        <v>17828.369511593486</v>
      </c>
      <c r="H19" s="14">
        <f>F19/E19</f>
        <v>11298.45396279506</v>
      </c>
      <c r="I19" s="29">
        <f t="shared" si="4"/>
        <v>14031.490972626674</v>
      </c>
    </row>
    <row r="20" spans="1:9" ht="18.75" customHeight="1">
      <c r="A20" s="16"/>
      <c r="B20" s="83" t="s">
        <v>5</v>
      </c>
      <c r="C20" s="84"/>
      <c r="D20" s="23">
        <v>924</v>
      </c>
      <c r="E20" s="3">
        <v>1739</v>
      </c>
      <c r="F20" s="3">
        <v>11944560</v>
      </c>
      <c r="G20" s="14">
        <f>F20/D20</f>
        <v>12927.012987012988</v>
      </c>
      <c r="H20" s="14">
        <f>F20/E20</f>
        <v>6868.637147786084</v>
      </c>
      <c r="I20" s="29">
        <f t="shared" si="4"/>
        <v>2318.8817705299944</v>
      </c>
    </row>
    <row r="21" spans="1:9" ht="18.75" customHeight="1">
      <c r="A21" s="16"/>
      <c r="B21" s="83" t="s">
        <v>2</v>
      </c>
      <c r="C21" s="84"/>
      <c r="D21" s="54">
        <v>1899</v>
      </c>
      <c r="E21" s="3" t="s">
        <v>23</v>
      </c>
      <c r="F21" s="26">
        <v>23865720</v>
      </c>
      <c r="G21" s="4">
        <f>F21/D21</f>
        <v>12567.519747235387</v>
      </c>
      <c r="H21" s="3" t="s">
        <v>23</v>
      </c>
      <c r="I21" s="29">
        <f t="shared" si="4"/>
        <v>4633.2207338380895</v>
      </c>
    </row>
    <row r="22" spans="1:9" ht="18.75" customHeight="1">
      <c r="A22" s="16"/>
      <c r="B22" s="126" t="s">
        <v>18</v>
      </c>
      <c r="C22" s="127"/>
      <c r="D22" s="53" t="s">
        <v>23</v>
      </c>
      <c r="E22" s="3" t="s">
        <v>23</v>
      </c>
      <c r="F22" s="40">
        <v>2836883</v>
      </c>
      <c r="G22" s="3" t="s">
        <v>23</v>
      </c>
      <c r="H22" s="3" t="s">
        <v>23</v>
      </c>
      <c r="I22" s="29">
        <f t="shared" si="4"/>
        <v>550.7441273539118</v>
      </c>
    </row>
    <row r="23" spans="1:9" ht="18.75" customHeight="1">
      <c r="A23" s="15"/>
      <c r="B23" s="83" t="s">
        <v>20</v>
      </c>
      <c r="C23" s="84"/>
      <c r="D23" s="39">
        <v>10</v>
      </c>
      <c r="E23" s="40">
        <v>82</v>
      </c>
      <c r="F23" s="40">
        <v>856410</v>
      </c>
      <c r="G23" s="4">
        <f>F23/D23</f>
        <v>85641</v>
      </c>
      <c r="H23" s="4">
        <f>F23/E23</f>
        <v>10444.024390243903</v>
      </c>
      <c r="I23" s="41">
        <f t="shared" si="4"/>
        <v>166.26092020966803</v>
      </c>
    </row>
    <row r="24" spans="1:9" ht="18.75" customHeight="1" thickBot="1">
      <c r="A24" s="15"/>
      <c r="B24" s="122" t="s">
        <v>21</v>
      </c>
      <c r="C24" s="123"/>
      <c r="D24" s="50">
        <v>215</v>
      </c>
      <c r="E24" s="36">
        <v>895</v>
      </c>
      <c r="F24" s="36">
        <v>1457365</v>
      </c>
      <c r="G24" s="37">
        <f t="shared" si="3"/>
        <v>6778.441860465116</v>
      </c>
      <c r="H24" s="37">
        <f>F24/E24</f>
        <v>1628.340782122905</v>
      </c>
      <c r="I24" s="38">
        <f t="shared" si="4"/>
        <v>282.9285575616385</v>
      </c>
    </row>
    <row r="25" spans="1:9" ht="18.75" customHeight="1" thickBot="1" thickTop="1">
      <c r="A25" s="15"/>
      <c r="B25" s="111" t="s">
        <v>6</v>
      </c>
      <c r="C25" s="112"/>
      <c r="D25" s="24">
        <f>SUM(D18:D24)</f>
        <v>7216</v>
      </c>
      <c r="E25" s="25">
        <f>SUM(E18:E24)</f>
        <v>10823</v>
      </c>
      <c r="F25" s="25">
        <f>SUM(F18:F24)</f>
        <v>184946268</v>
      </c>
      <c r="G25" s="21">
        <f>F25/D25</f>
        <v>25630.02605321508</v>
      </c>
      <c r="H25" s="21">
        <f>F25/E25</f>
        <v>17088.26277372263</v>
      </c>
      <c r="I25" s="30">
        <f t="shared" si="4"/>
        <v>35904.92486895748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8" t="s">
        <v>37</v>
      </c>
      <c r="C27" s="108"/>
      <c r="D27" s="108"/>
      <c r="E27" s="108"/>
      <c r="F27" s="108"/>
      <c r="G27" s="108"/>
      <c r="H27" s="108"/>
      <c r="I27" s="10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10" ht="18.75" customHeight="1">
      <c r="A29" s="15"/>
      <c r="B29" s="104" t="s">
        <v>0</v>
      </c>
      <c r="C29" s="105"/>
      <c r="D29" s="106" t="s">
        <v>13</v>
      </c>
      <c r="E29" s="67" t="s">
        <v>14</v>
      </c>
      <c r="F29" s="118" t="s">
        <v>17</v>
      </c>
      <c r="G29" s="67" t="s">
        <v>10</v>
      </c>
      <c r="H29" s="67" t="s">
        <v>11</v>
      </c>
      <c r="I29" s="69" t="s">
        <v>12</v>
      </c>
      <c r="J29" s="55"/>
    </row>
    <row r="30" spans="1:10" ht="18.75" customHeight="1" thickBot="1">
      <c r="A30" s="15"/>
      <c r="B30" s="75"/>
      <c r="C30" s="76"/>
      <c r="D30" s="107"/>
      <c r="E30" s="68"/>
      <c r="F30" s="119"/>
      <c r="G30" s="68"/>
      <c r="H30" s="68"/>
      <c r="I30" s="70"/>
      <c r="J30" s="55"/>
    </row>
    <row r="31" spans="1:10" ht="18.75" customHeight="1">
      <c r="A31" s="15"/>
      <c r="B31" s="102" t="s">
        <v>7</v>
      </c>
      <c r="C31" s="46" t="s">
        <v>4</v>
      </c>
      <c r="D31" s="22">
        <v>10331</v>
      </c>
      <c r="E31" s="20">
        <v>197482</v>
      </c>
      <c r="F31" s="14">
        <v>5251942880</v>
      </c>
      <c r="G31" s="51">
        <f>F31/D31</f>
        <v>508367.3293969606</v>
      </c>
      <c r="H31" s="51">
        <f>F31/E31</f>
        <v>26594.539654246968</v>
      </c>
      <c r="I31" s="52">
        <f aca="true" t="shared" si="5" ref="I31:I38">F31/$D$44</f>
        <v>42859.00832381263</v>
      </c>
      <c r="J31" s="55"/>
    </row>
    <row r="32" spans="1:10" ht="18.75" customHeight="1">
      <c r="A32" s="15"/>
      <c r="B32" s="103"/>
      <c r="C32" s="47" t="s">
        <v>1</v>
      </c>
      <c r="D32" s="23">
        <v>161149</v>
      </c>
      <c r="E32" s="3">
        <v>320136</v>
      </c>
      <c r="F32" s="4">
        <v>3152293250</v>
      </c>
      <c r="G32" s="14">
        <f>F32/D32</f>
        <v>19561.357811714624</v>
      </c>
      <c r="H32" s="14">
        <f>F32/E32</f>
        <v>9846.73154534323</v>
      </c>
      <c r="I32" s="29">
        <f t="shared" si="5"/>
        <v>25724.606251020075</v>
      </c>
      <c r="J32" s="55"/>
    </row>
    <row r="33" spans="1:10" ht="18.75" customHeight="1">
      <c r="A33" s="16"/>
      <c r="B33" s="71" t="s">
        <v>5</v>
      </c>
      <c r="C33" s="72"/>
      <c r="D33" s="23">
        <v>21380</v>
      </c>
      <c r="E33" s="3">
        <v>44037</v>
      </c>
      <c r="F33" s="3">
        <v>352411790</v>
      </c>
      <c r="G33" s="14">
        <f>F33/D33</f>
        <v>16483.24555659495</v>
      </c>
      <c r="H33" s="14">
        <f>F33/E33</f>
        <v>8002.62937983968</v>
      </c>
      <c r="I33" s="29">
        <f t="shared" si="5"/>
        <v>2875.8918720417823</v>
      </c>
      <c r="J33" s="55"/>
    </row>
    <row r="34" spans="1:10" ht="18.75" customHeight="1">
      <c r="A34" s="16"/>
      <c r="B34" s="71" t="s">
        <v>2</v>
      </c>
      <c r="C34" s="72"/>
      <c r="D34" s="54">
        <v>81874</v>
      </c>
      <c r="E34" s="3"/>
      <c r="F34" s="26">
        <v>1395903790</v>
      </c>
      <c r="G34" s="14">
        <f>F34/D34</f>
        <v>17049.414832547573</v>
      </c>
      <c r="H34" s="14" t="s">
        <v>24</v>
      </c>
      <c r="I34" s="29">
        <f t="shared" si="5"/>
        <v>11391.413334421413</v>
      </c>
      <c r="J34" s="55"/>
    </row>
    <row r="35" spans="1:10" ht="18.75" customHeight="1">
      <c r="A35" s="15"/>
      <c r="B35" s="128" t="s">
        <v>18</v>
      </c>
      <c r="C35" s="129"/>
      <c r="D35" s="42"/>
      <c r="E35" s="3"/>
      <c r="F35" s="3">
        <v>344959652</v>
      </c>
      <c r="G35" s="14" t="s">
        <v>24</v>
      </c>
      <c r="H35" s="14" t="s">
        <v>24</v>
      </c>
      <c r="I35" s="29">
        <f t="shared" si="5"/>
        <v>2815.0779500571243</v>
      </c>
      <c r="J35" s="55"/>
    </row>
    <row r="36" spans="1:10" ht="18.75" customHeight="1">
      <c r="A36" s="15"/>
      <c r="B36" s="71" t="s">
        <v>20</v>
      </c>
      <c r="C36" s="72"/>
      <c r="D36" s="39">
        <v>535</v>
      </c>
      <c r="E36" s="40">
        <v>5617</v>
      </c>
      <c r="F36" s="40">
        <v>62250290</v>
      </c>
      <c r="G36" s="14">
        <f>F36/D36</f>
        <v>116355.68224299066</v>
      </c>
      <c r="H36" s="14">
        <f>F36/E36</f>
        <v>11082.479971515044</v>
      </c>
      <c r="I36" s="29">
        <f t="shared" si="5"/>
        <v>507.9997551819814</v>
      </c>
      <c r="J36" s="55"/>
    </row>
    <row r="37" spans="1:10" ht="18.75" customHeight="1" thickBot="1">
      <c r="A37" s="15"/>
      <c r="B37" s="73" t="s">
        <v>21</v>
      </c>
      <c r="C37" s="74"/>
      <c r="D37" s="50">
        <v>4771</v>
      </c>
      <c r="E37" s="36">
        <v>29008</v>
      </c>
      <c r="F37" s="36">
        <v>46696060</v>
      </c>
      <c r="G37" s="37">
        <f>F37/D37</f>
        <v>9787.478516034374</v>
      </c>
      <c r="H37" s="37">
        <f>F37/E37</f>
        <v>1609.7648924434639</v>
      </c>
      <c r="I37" s="38">
        <f t="shared" si="5"/>
        <v>381.0678961971601</v>
      </c>
      <c r="J37" s="55"/>
    </row>
    <row r="38" spans="1:10" ht="18.75" customHeight="1" thickBot="1" thickTop="1">
      <c r="A38" s="15"/>
      <c r="B38" s="75" t="s">
        <v>6</v>
      </c>
      <c r="C38" s="76"/>
      <c r="D38" s="24">
        <f>SUM(D31:D37)</f>
        <v>280040</v>
      </c>
      <c r="E38" s="25">
        <f>SUM(E31:E37)</f>
        <v>596280</v>
      </c>
      <c r="F38" s="25">
        <f>SUM(F31:F37)</f>
        <v>10606457712</v>
      </c>
      <c r="G38" s="21">
        <f>F38/D38</f>
        <v>37874.795429224396</v>
      </c>
      <c r="H38" s="21">
        <f>F38/E38</f>
        <v>17787.713342724895</v>
      </c>
      <c r="I38" s="30">
        <f t="shared" si="5"/>
        <v>86555.06538273217</v>
      </c>
      <c r="J38" s="55"/>
    </row>
    <row r="39" spans="2:10" ht="10.5" customHeight="1">
      <c r="B39" s="5"/>
      <c r="C39" s="5"/>
      <c r="D39" s="5"/>
      <c r="E39" s="5"/>
      <c r="F39" s="5"/>
      <c r="G39" s="5"/>
      <c r="H39" s="5"/>
      <c r="I39" s="5"/>
      <c r="J39" s="55"/>
    </row>
    <row r="40" spans="2:10" ht="18" customHeight="1">
      <c r="B40" s="28"/>
      <c r="C40" s="27"/>
      <c r="D40" s="27"/>
      <c r="E40" s="5"/>
      <c r="F40" s="5"/>
      <c r="G40" s="5"/>
      <c r="H40" s="5"/>
      <c r="I40" s="34" t="s">
        <v>19</v>
      </c>
      <c r="J40" s="55"/>
    </row>
    <row r="41" spans="2:10" ht="18" customHeight="1" thickBot="1">
      <c r="B41" s="97" t="s">
        <v>31</v>
      </c>
      <c r="C41" s="97"/>
      <c r="D41" s="97"/>
      <c r="E41" s="55"/>
      <c r="F41" s="55"/>
      <c r="G41" s="55"/>
      <c r="H41" s="55"/>
      <c r="I41" s="5"/>
      <c r="J41" s="55"/>
    </row>
    <row r="42" spans="2:9" ht="18.75" customHeight="1">
      <c r="B42" s="98" t="s">
        <v>15</v>
      </c>
      <c r="C42" s="99"/>
      <c r="D42" s="31">
        <v>178372</v>
      </c>
      <c r="E42" s="6"/>
      <c r="F42" s="6"/>
      <c r="G42" s="6"/>
      <c r="H42" s="6"/>
      <c r="I42" s="6"/>
    </row>
    <row r="43" spans="2:9" ht="18.75" customHeight="1">
      <c r="B43" s="100" t="s">
        <v>16</v>
      </c>
      <c r="C43" s="101"/>
      <c r="D43" s="32">
        <v>5151</v>
      </c>
      <c r="E43" s="6"/>
      <c r="F43" s="6"/>
      <c r="G43" s="6"/>
      <c r="H43" s="6"/>
      <c r="I43" s="6"/>
    </row>
    <row r="44" spans="2:9" ht="18.75" customHeight="1" thickBot="1">
      <c r="B44" s="63" t="s">
        <v>3</v>
      </c>
      <c r="C44" s="64"/>
      <c r="D44" s="33">
        <v>122540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2:C22"/>
    <mergeCell ref="B34:C34"/>
    <mergeCell ref="B36:C36"/>
    <mergeCell ref="B42:C42"/>
    <mergeCell ref="B43:C43"/>
    <mergeCell ref="B35:C35"/>
    <mergeCell ref="B37:C37"/>
    <mergeCell ref="B38:C38"/>
    <mergeCell ref="B41:D41"/>
    <mergeCell ref="B44:C44"/>
    <mergeCell ref="B6:B7"/>
    <mergeCell ref="B18:B19"/>
    <mergeCell ref="B31:B32"/>
    <mergeCell ref="B23:C23"/>
    <mergeCell ref="B24:C24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2:C12"/>
    <mergeCell ref="B13:C13"/>
    <mergeCell ref="B16:C17"/>
    <mergeCell ref="D16:D17"/>
    <mergeCell ref="B9:C9"/>
    <mergeCell ref="B11:C11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view="pageBreakPreview" zoomScale="85" zoomScaleNormal="90" zoomScaleSheetLayoutView="85" zoomScalePageLayoutView="0" workbookViewId="0" topLeftCell="A1">
      <selection activeCell="G6" sqref="G6:I12"/>
    </sheetView>
  </sheetViews>
  <sheetFormatPr defaultColWidth="9.00390625" defaultRowHeight="13.5"/>
  <cols>
    <col min="1" max="1" width="3.125" style="1" customWidth="1"/>
    <col min="2" max="2" width="10.00390625" style="1" customWidth="1"/>
    <col min="3" max="4" width="17.50390625" style="1" customWidth="1"/>
    <col min="5" max="5" width="18.375" style="1" customWidth="1"/>
    <col min="6" max="6" width="26.25390625" style="1" customWidth="1"/>
    <col min="7" max="9" width="24.125" style="1" customWidth="1"/>
    <col min="10" max="10" width="3.125" style="1" customWidth="1"/>
    <col min="11" max="16384" width="9.00390625" style="1" customWidth="1"/>
  </cols>
  <sheetData>
    <row r="1" spans="1:9" ht="16.5" customHeight="1">
      <c r="A1" s="2"/>
      <c r="B1" s="2"/>
      <c r="C1" s="9"/>
      <c r="D1" s="9"/>
      <c r="E1" s="9"/>
      <c r="F1" s="9"/>
      <c r="G1" s="10"/>
      <c r="H1" s="10"/>
      <c r="I1" s="27" t="s">
        <v>26</v>
      </c>
    </row>
    <row r="2" spans="2:9" ht="23.25" customHeight="1">
      <c r="B2" s="108" t="s">
        <v>38</v>
      </c>
      <c r="C2" s="108"/>
      <c r="D2" s="108"/>
      <c r="E2" s="108"/>
      <c r="F2" s="108"/>
      <c r="G2" s="108"/>
      <c r="H2" s="108"/>
      <c r="I2" s="108"/>
    </row>
    <row r="3" spans="1:9" ht="15" thickBot="1">
      <c r="A3" s="7"/>
      <c r="B3" s="5" t="s">
        <v>8</v>
      </c>
      <c r="D3" s="7"/>
      <c r="E3" s="7"/>
      <c r="F3" s="7"/>
      <c r="G3" s="7"/>
      <c r="H3" s="7"/>
      <c r="I3" s="27"/>
    </row>
    <row r="4" spans="1:9" ht="18.75" customHeight="1">
      <c r="A4" s="15"/>
      <c r="B4" s="89" t="s">
        <v>0</v>
      </c>
      <c r="C4" s="90"/>
      <c r="D4" s="91" t="s">
        <v>13</v>
      </c>
      <c r="E4" s="87" t="s">
        <v>14</v>
      </c>
      <c r="F4" s="93" t="s">
        <v>17</v>
      </c>
      <c r="G4" s="87" t="s">
        <v>10</v>
      </c>
      <c r="H4" s="87" t="s">
        <v>11</v>
      </c>
      <c r="I4" s="95" t="s">
        <v>12</v>
      </c>
    </row>
    <row r="5" spans="1:9" ht="18.75" customHeight="1" thickBot="1">
      <c r="A5" s="15"/>
      <c r="B5" s="77"/>
      <c r="C5" s="78"/>
      <c r="D5" s="92"/>
      <c r="E5" s="88"/>
      <c r="F5" s="94"/>
      <c r="G5" s="88"/>
      <c r="H5" s="88"/>
      <c r="I5" s="96"/>
    </row>
    <row r="6" spans="1:9" ht="18.75" customHeight="1">
      <c r="A6" s="15"/>
      <c r="B6" s="114" t="s">
        <v>7</v>
      </c>
      <c r="C6" s="44" t="s">
        <v>4</v>
      </c>
      <c r="D6" s="22">
        <v>4567</v>
      </c>
      <c r="E6" s="20">
        <v>86513</v>
      </c>
      <c r="F6" s="14">
        <v>2252486040</v>
      </c>
      <c r="G6" s="14">
        <f>F6/D6</f>
        <v>493209.1175826582</v>
      </c>
      <c r="H6" s="14">
        <f>F6/E6</f>
        <v>26036.38805728619</v>
      </c>
      <c r="I6" s="29">
        <f aca="true" t="shared" si="0" ref="I6:I12">F6/$D$42</f>
        <v>12655.05581742897</v>
      </c>
    </row>
    <row r="7" spans="1:9" ht="18.75" customHeight="1">
      <c r="A7" s="15"/>
      <c r="B7" s="115"/>
      <c r="C7" s="45" t="s">
        <v>1</v>
      </c>
      <c r="D7" s="23">
        <v>131348</v>
      </c>
      <c r="E7" s="3">
        <v>200697</v>
      </c>
      <c r="F7" s="4">
        <v>1927328490</v>
      </c>
      <c r="G7" s="14">
        <f>F7/D7</f>
        <v>14673.451365837318</v>
      </c>
      <c r="H7" s="14">
        <f>F7/E7</f>
        <v>9603.1753837875</v>
      </c>
      <c r="I7" s="29">
        <f t="shared" si="0"/>
        <v>10828.235641127922</v>
      </c>
    </row>
    <row r="8" spans="1:9" ht="18.75" customHeight="1">
      <c r="A8" s="16"/>
      <c r="B8" s="59" t="s">
        <v>5</v>
      </c>
      <c r="C8" s="60"/>
      <c r="D8" s="23">
        <v>26832</v>
      </c>
      <c r="E8" s="3">
        <v>52597</v>
      </c>
      <c r="F8" s="3">
        <v>369360120</v>
      </c>
      <c r="G8" s="14">
        <f>F8/D8</f>
        <v>13765.657423971377</v>
      </c>
      <c r="H8" s="14">
        <f>F8/E8</f>
        <v>7022.456033614085</v>
      </c>
      <c r="I8" s="29">
        <f t="shared" si="0"/>
        <v>2075.1617778427</v>
      </c>
    </row>
    <row r="9" spans="1:9" ht="18.75" customHeight="1">
      <c r="A9" s="16"/>
      <c r="B9" s="57" t="s">
        <v>25</v>
      </c>
      <c r="C9" s="58"/>
      <c r="D9" s="54">
        <v>65250</v>
      </c>
      <c r="E9" s="3" t="s">
        <v>23</v>
      </c>
      <c r="F9" s="26">
        <v>816582430</v>
      </c>
      <c r="G9" s="14">
        <f>F9/D9</f>
        <v>12514.67325670498</v>
      </c>
      <c r="H9" s="43" t="s">
        <v>23</v>
      </c>
      <c r="I9" s="29">
        <f t="shared" si="0"/>
        <v>4587.773707659376</v>
      </c>
    </row>
    <row r="10" spans="1:9" ht="18.75" customHeight="1">
      <c r="A10" s="15"/>
      <c r="B10" s="57" t="s">
        <v>18</v>
      </c>
      <c r="C10" s="58"/>
      <c r="D10" s="42" t="s">
        <v>23</v>
      </c>
      <c r="E10" s="3" t="s">
        <v>23</v>
      </c>
      <c r="F10" s="3">
        <v>157507278</v>
      </c>
      <c r="G10" s="40" t="s">
        <v>23</v>
      </c>
      <c r="H10" s="43" t="s">
        <v>23</v>
      </c>
      <c r="I10" s="29">
        <f t="shared" si="0"/>
        <v>884.9170913136057</v>
      </c>
    </row>
    <row r="11" spans="1:9" ht="18.75" customHeight="1">
      <c r="A11" s="15"/>
      <c r="B11" s="59" t="s">
        <v>20</v>
      </c>
      <c r="C11" s="60"/>
      <c r="D11" s="39">
        <v>378</v>
      </c>
      <c r="E11" s="40">
        <v>2906</v>
      </c>
      <c r="F11" s="40">
        <v>32064310</v>
      </c>
      <c r="G11" s="4">
        <f>F11/D11</f>
        <v>84826.21693121693</v>
      </c>
      <c r="H11" s="4">
        <f>F11/E11</f>
        <v>11033.830006882312</v>
      </c>
      <c r="I11" s="41">
        <f t="shared" si="0"/>
        <v>180.1456815232231</v>
      </c>
    </row>
    <row r="12" spans="1:9" ht="18.75" customHeight="1" thickBot="1">
      <c r="A12" s="15"/>
      <c r="B12" s="79" t="s">
        <v>21</v>
      </c>
      <c r="C12" s="80"/>
      <c r="D12" s="35">
        <v>7159</v>
      </c>
      <c r="E12" s="36">
        <v>30284</v>
      </c>
      <c r="F12" s="36">
        <v>50294176</v>
      </c>
      <c r="G12" s="37">
        <f>F12/D12</f>
        <v>7025.307445173907</v>
      </c>
      <c r="H12" s="37">
        <f>F12/E12</f>
        <v>1660.7507594769515</v>
      </c>
      <c r="I12" s="38">
        <f t="shared" si="0"/>
        <v>282.56583759853027</v>
      </c>
    </row>
    <row r="13" spans="1:9" ht="18.75" customHeight="1" thickBot="1" thickTop="1">
      <c r="A13" s="15"/>
      <c r="B13" s="77" t="s">
        <v>6</v>
      </c>
      <c r="C13" s="78"/>
      <c r="D13" s="24">
        <f>SUM(D6:D12)</f>
        <v>235534</v>
      </c>
      <c r="E13" s="25">
        <f>SUM(E6:E12)</f>
        <v>372997</v>
      </c>
      <c r="F13" s="25">
        <f>SUM(F6:F12)</f>
        <v>5605622844</v>
      </c>
      <c r="G13" s="21">
        <f>F13/D13</f>
        <v>23799.633360788677</v>
      </c>
      <c r="H13" s="21">
        <f>F13/E13</f>
        <v>15028.600347992075</v>
      </c>
      <c r="I13" s="30">
        <f aca="true" t="shared" si="1" ref="I6:I13">F13/$D$42</f>
        <v>31493.85555449433</v>
      </c>
    </row>
    <row r="14" spans="1:9" ht="18.75" customHeight="1">
      <c r="A14" s="8"/>
      <c r="B14" s="11"/>
      <c r="C14" s="11"/>
      <c r="D14" s="12"/>
      <c r="E14" s="12"/>
      <c r="F14" s="12"/>
      <c r="G14" s="12"/>
      <c r="H14" s="12"/>
      <c r="I14" s="12"/>
    </row>
    <row r="15" spans="2:9" ht="18.75" customHeight="1" thickBot="1">
      <c r="B15" s="17" t="s">
        <v>9</v>
      </c>
      <c r="D15" s="5"/>
      <c r="E15" s="5"/>
      <c r="F15" s="5"/>
      <c r="G15" s="5"/>
      <c r="H15" s="5"/>
      <c r="I15" s="5"/>
    </row>
    <row r="16" spans="1:9" ht="18.75" customHeight="1">
      <c r="A16" s="15"/>
      <c r="B16" s="109" t="s">
        <v>0</v>
      </c>
      <c r="C16" s="110"/>
      <c r="D16" s="124" t="s">
        <v>13</v>
      </c>
      <c r="E16" s="81" t="s">
        <v>14</v>
      </c>
      <c r="F16" s="61" t="s">
        <v>17</v>
      </c>
      <c r="G16" s="81" t="s">
        <v>10</v>
      </c>
      <c r="H16" s="81" t="s">
        <v>11</v>
      </c>
      <c r="I16" s="65" t="s">
        <v>12</v>
      </c>
    </row>
    <row r="17" spans="1:9" ht="18.75" customHeight="1" thickBot="1">
      <c r="A17" s="15"/>
      <c r="B17" s="111"/>
      <c r="C17" s="112"/>
      <c r="D17" s="125"/>
      <c r="E17" s="82"/>
      <c r="F17" s="62"/>
      <c r="G17" s="82"/>
      <c r="H17" s="82"/>
      <c r="I17" s="66"/>
    </row>
    <row r="18" spans="1:9" ht="18.75" customHeight="1">
      <c r="A18" s="15"/>
      <c r="B18" s="85" t="s">
        <v>7</v>
      </c>
      <c r="C18" s="48" t="s">
        <v>4</v>
      </c>
      <c r="D18" s="22">
        <v>118</v>
      </c>
      <c r="E18" s="20">
        <v>1768</v>
      </c>
      <c r="F18" s="14">
        <v>64611370</v>
      </c>
      <c r="G18" s="51">
        <f>F18/D18</f>
        <v>547553.9830508474</v>
      </c>
      <c r="H18" s="51">
        <f>F18/E18</f>
        <v>36544.892533936654</v>
      </c>
      <c r="I18" s="52">
        <f aca="true" t="shared" si="2" ref="I18:I25">F18/$D$43</f>
        <v>13341.187280611191</v>
      </c>
    </row>
    <row r="19" spans="1:9" ht="18.75" customHeight="1">
      <c r="A19" s="15"/>
      <c r="B19" s="86"/>
      <c r="C19" s="49" t="s">
        <v>1</v>
      </c>
      <c r="D19" s="23">
        <v>3635</v>
      </c>
      <c r="E19" s="3">
        <v>5801</v>
      </c>
      <c r="F19" s="4">
        <v>67612930</v>
      </c>
      <c r="G19" s="14">
        <f>F19/D19</f>
        <v>18600.530949105916</v>
      </c>
      <c r="H19" s="14">
        <f>F19/E19</f>
        <v>11655.392173763144</v>
      </c>
      <c r="I19" s="29">
        <f t="shared" si="2"/>
        <v>13960.96014866818</v>
      </c>
    </row>
    <row r="20" spans="1:9" ht="18.75" customHeight="1">
      <c r="A20" s="16"/>
      <c r="B20" s="83" t="s">
        <v>5</v>
      </c>
      <c r="C20" s="84"/>
      <c r="D20" s="23">
        <v>795</v>
      </c>
      <c r="E20" s="3">
        <v>1591</v>
      </c>
      <c r="F20" s="3">
        <v>10498770</v>
      </c>
      <c r="G20" s="14">
        <f>F20/D20</f>
        <v>13206</v>
      </c>
      <c r="H20" s="14">
        <f>F20/E20</f>
        <v>6598.849780012571</v>
      </c>
      <c r="I20" s="29">
        <f t="shared" si="2"/>
        <v>2167.82366301879</v>
      </c>
    </row>
    <row r="21" spans="1:9" ht="18.75" customHeight="1">
      <c r="A21" s="16"/>
      <c r="B21" s="83" t="s">
        <v>2</v>
      </c>
      <c r="C21" s="84"/>
      <c r="D21" s="54">
        <v>1722</v>
      </c>
      <c r="E21" s="3"/>
      <c r="F21" s="26">
        <v>21643280</v>
      </c>
      <c r="G21" s="4">
        <f>F21/D21</f>
        <v>12568.687572590012</v>
      </c>
      <c r="H21" s="3" t="s">
        <v>23</v>
      </c>
      <c r="I21" s="29">
        <f t="shared" si="2"/>
        <v>4468.982035928144</v>
      </c>
    </row>
    <row r="22" spans="1:9" ht="18.75" customHeight="1">
      <c r="A22" s="15"/>
      <c r="B22" s="126" t="s">
        <v>18</v>
      </c>
      <c r="C22" s="127"/>
      <c r="D22" s="53"/>
      <c r="E22" s="3"/>
      <c r="F22" s="40">
        <v>2821403</v>
      </c>
      <c r="G22" s="3" t="s">
        <v>23</v>
      </c>
      <c r="H22" s="3" t="s">
        <v>23</v>
      </c>
      <c r="I22" s="29">
        <f t="shared" si="2"/>
        <v>582.5734049143093</v>
      </c>
    </row>
    <row r="23" spans="1:9" ht="18.75" customHeight="1">
      <c r="A23" s="15"/>
      <c r="B23" s="83" t="s">
        <v>20</v>
      </c>
      <c r="C23" s="84"/>
      <c r="D23" s="39">
        <v>7</v>
      </c>
      <c r="E23" s="40">
        <v>57</v>
      </c>
      <c r="F23" s="40">
        <v>613150</v>
      </c>
      <c r="G23" s="4">
        <f>F23/D23</f>
        <v>87592.85714285714</v>
      </c>
      <c r="H23" s="4">
        <f>F23/E23</f>
        <v>10757.017543859649</v>
      </c>
      <c r="I23" s="41">
        <f t="shared" si="2"/>
        <v>126.60540986991535</v>
      </c>
    </row>
    <row r="24" spans="1:9" ht="18.75" customHeight="1" thickBot="1">
      <c r="A24" s="15"/>
      <c r="B24" s="122" t="s">
        <v>21</v>
      </c>
      <c r="C24" s="123"/>
      <c r="D24" s="50">
        <v>173</v>
      </c>
      <c r="E24" s="36">
        <v>703</v>
      </c>
      <c r="F24" s="36">
        <v>1171420</v>
      </c>
      <c r="G24" s="37">
        <f>F24/D24</f>
        <v>6771.21387283237</v>
      </c>
      <c r="H24" s="37">
        <f>F24/E24</f>
        <v>1666.3157894736842</v>
      </c>
      <c r="I24" s="38">
        <f t="shared" si="2"/>
        <v>241.87900061945075</v>
      </c>
    </row>
    <row r="25" spans="1:9" ht="18.75" customHeight="1" thickBot="1" thickTop="1">
      <c r="A25" s="15"/>
      <c r="B25" s="111" t="s">
        <v>6</v>
      </c>
      <c r="C25" s="112"/>
      <c r="D25" s="24">
        <f>SUM(D18:D24)</f>
        <v>6450</v>
      </c>
      <c r="E25" s="25">
        <f>SUM(E18:E24)</f>
        <v>9920</v>
      </c>
      <c r="F25" s="25">
        <f>SUM(F18:F24)</f>
        <v>168972323</v>
      </c>
      <c r="G25" s="21">
        <f>F25/D25</f>
        <v>26197.25937984496</v>
      </c>
      <c r="H25" s="21">
        <f>F25/E25</f>
        <v>17033.500302419354</v>
      </c>
      <c r="I25" s="30">
        <f t="shared" si="2"/>
        <v>34890.01094362998</v>
      </c>
    </row>
    <row r="26" spans="1:9" ht="18.75" customHeight="1">
      <c r="A26" s="8"/>
      <c r="B26" s="11"/>
      <c r="C26" s="11"/>
      <c r="D26" s="12"/>
      <c r="E26" s="12"/>
      <c r="F26" s="12"/>
      <c r="G26" s="12"/>
      <c r="H26" s="12"/>
      <c r="I26" s="12"/>
    </row>
    <row r="27" spans="2:9" ht="29.25" customHeight="1">
      <c r="B27" s="108" t="s">
        <v>39</v>
      </c>
      <c r="C27" s="108"/>
      <c r="D27" s="108"/>
      <c r="E27" s="108"/>
      <c r="F27" s="108"/>
      <c r="G27" s="108"/>
      <c r="H27" s="108"/>
      <c r="I27" s="108"/>
    </row>
    <row r="28" spans="1:9" ht="18.75" customHeight="1" thickBot="1">
      <c r="A28" s="8"/>
      <c r="B28" s="18"/>
      <c r="C28" s="19"/>
      <c r="D28" s="19"/>
      <c r="E28" s="19"/>
      <c r="F28" s="19"/>
      <c r="G28" s="19"/>
      <c r="H28" s="19"/>
      <c r="I28" s="19"/>
    </row>
    <row r="29" spans="1:9" ht="18.75" customHeight="1">
      <c r="A29" s="15"/>
      <c r="B29" s="104" t="s">
        <v>0</v>
      </c>
      <c r="C29" s="105"/>
      <c r="D29" s="106" t="s">
        <v>13</v>
      </c>
      <c r="E29" s="67" t="s">
        <v>14</v>
      </c>
      <c r="F29" s="118" t="s">
        <v>17</v>
      </c>
      <c r="G29" s="67" t="s">
        <v>10</v>
      </c>
      <c r="H29" s="67" t="s">
        <v>11</v>
      </c>
      <c r="I29" s="69" t="s">
        <v>12</v>
      </c>
    </row>
    <row r="30" spans="1:9" ht="18.75" customHeight="1" thickBot="1">
      <c r="A30" s="15"/>
      <c r="B30" s="75"/>
      <c r="C30" s="76"/>
      <c r="D30" s="107"/>
      <c r="E30" s="68"/>
      <c r="F30" s="119"/>
      <c r="G30" s="68"/>
      <c r="H30" s="68"/>
      <c r="I30" s="70"/>
    </row>
    <row r="31" spans="1:9" ht="18.75" customHeight="1">
      <c r="A31" s="15"/>
      <c r="B31" s="102" t="s">
        <v>7</v>
      </c>
      <c r="C31" s="46" t="s">
        <v>4</v>
      </c>
      <c r="D31" s="22">
        <v>10610</v>
      </c>
      <c r="E31" s="20">
        <v>207008</v>
      </c>
      <c r="F31" s="14">
        <v>5344404970</v>
      </c>
      <c r="G31" s="51">
        <f aca="true" t="shared" si="3" ref="G31:G38">F31/D31</f>
        <v>503713.9462770971</v>
      </c>
      <c r="H31" s="51">
        <f>F31/E31</f>
        <v>25817.38372430051</v>
      </c>
      <c r="I31" s="52">
        <f aca="true" t="shared" si="4" ref="I31:I38">F31/$D$44</f>
        <v>43632.06983541245</v>
      </c>
    </row>
    <row r="32" spans="1:9" ht="18.75" customHeight="1">
      <c r="A32" s="15"/>
      <c r="B32" s="103"/>
      <c r="C32" s="47" t="s">
        <v>1</v>
      </c>
      <c r="D32" s="23">
        <v>154714</v>
      </c>
      <c r="E32" s="3">
        <v>300651</v>
      </c>
      <c r="F32" s="4">
        <v>3081915430</v>
      </c>
      <c r="G32" s="14">
        <f t="shared" si="3"/>
        <v>19920.081117416652</v>
      </c>
      <c r="H32" s="14">
        <f>F32/E32</f>
        <v>10250.807181748938</v>
      </c>
      <c r="I32" s="29">
        <f t="shared" si="4"/>
        <v>25160.958053033766</v>
      </c>
    </row>
    <row r="33" spans="1:9" ht="18.75" customHeight="1">
      <c r="A33" s="16"/>
      <c r="B33" s="71" t="s">
        <v>5</v>
      </c>
      <c r="C33" s="72"/>
      <c r="D33" s="23">
        <v>19652</v>
      </c>
      <c r="E33" s="3">
        <v>40426</v>
      </c>
      <c r="F33" s="3">
        <v>307443460</v>
      </c>
      <c r="G33" s="14">
        <f t="shared" si="3"/>
        <v>15644.385304294728</v>
      </c>
      <c r="H33" s="14">
        <f>F33/E33</f>
        <v>7605.092267352694</v>
      </c>
      <c r="I33" s="29">
        <f t="shared" si="4"/>
        <v>2509.988407027627</v>
      </c>
    </row>
    <row r="34" spans="1:9" ht="18.75" customHeight="1">
      <c r="A34" s="16"/>
      <c r="B34" s="71" t="s">
        <v>2</v>
      </c>
      <c r="C34" s="72"/>
      <c r="D34" s="54">
        <v>79385</v>
      </c>
      <c r="E34" s="3" t="s">
        <v>23</v>
      </c>
      <c r="F34" s="26">
        <v>1276659370</v>
      </c>
      <c r="G34" s="14">
        <f>F34/D34</f>
        <v>16081.871512250425</v>
      </c>
      <c r="H34" s="14" t="s">
        <v>24</v>
      </c>
      <c r="I34" s="29">
        <f>F34/$D$44</f>
        <v>10422.730144993795</v>
      </c>
    </row>
    <row r="35" spans="1:9" ht="18.75" customHeight="1">
      <c r="A35" s="15"/>
      <c r="B35" s="128" t="s">
        <v>18</v>
      </c>
      <c r="C35" s="129"/>
      <c r="D35" s="42" t="s">
        <v>23</v>
      </c>
      <c r="E35" s="3" t="s">
        <v>23</v>
      </c>
      <c r="F35" s="3">
        <v>362854015</v>
      </c>
      <c r="G35" s="14" t="s">
        <v>24</v>
      </c>
      <c r="H35" s="14" t="s">
        <v>24</v>
      </c>
      <c r="I35" s="29">
        <f>F35/$D$44</f>
        <v>2962.3637825746196</v>
      </c>
    </row>
    <row r="36" spans="1:9" ht="18.75" customHeight="1">
      <c r="A36" s="15"/>
      <c r="B36" s="71" t="s">
        <v>20</v>
      </c>
      <c r="C36" s="72"/>
      <c r="D36" s="39">
        <v>579</v>
      </c>
      <c r="E36" s="40">
        <v>5725</v>
      </c>
      <c r="F36" s="40">
        <v>62883290</v>
      </c>
      <c r="G36" s="14">
        <f>F36/D36</f>
        <v>108606.71848013817</v>
      </c>
      <c r="H36" s="14">
        <f>F36/E36</f>
        <v>10983.9807860262</v>
      </c>
      <c r="I36" s="29">
        <f>F36/$D$44</f>
        <v>513.383270197897</v>
      </c>
    </row>
    <row r="37" spans="1:9" ht="18.75" customHeight="1" thickBot="1">
      <c r="A37" s="15"/>
      <c r="B37" s="73" t="s">
        <v>21</v>
      </c>
      <c r="C37" s="74"/>
      <c r="D37" s="50">
        <v>4519</v>
      </c>
      <c r="E37" s="36">
        <v>26192</v>
      </c>
      <c r="F37" s="36">
        <v>42850036</v>
      </c>
      <c r="G37" s="37">
        <f>F37/D37</f>
        <v>9482.194290772295</v>
      </c>
      <c r="H37" s="37">
        <f>F37/E37</f>
        <v>1635.9970983506414</v>
      </c>
      <c r="I37" s="38">
        <f>F37/$D$44</f>
        <v>349.83048135327545</v>
      </c>
    </row>
    <row r="38" spans="1:9" ht="18.75" customHeight="1" thickBot="1" thickTop="1">
      <c r="A38" s="15"/>
      <c r="B38" s="75" t="s">
        <v>22</v>
      </c>
      <c r="C38" s="76"/>
      <c r="D38" s="24">
        <f>SUM(D31:D37)</f>
        <v>269459</v>
      </c>
      <c r="E38" s="25">
        <f>SUM(E31:E37)</f>
        <v>580002</v>
      </c>
      <c r="F38" s="25">
        <f>SUM(F31:F37)</f>
        <v>10479010571</v>
      </c>
      <c r="G38" s="21">
        <f t="shared" si="3"/>
        <v>38889.07244144749</v>
      </c>
      <c r="H38" s="21">
        <f>F38/E38</f>
        <v>18067.197304492052</v>
      </c>
      <c r="I38" s="30">
        <f t="shared" si="4"/>
        <v>85551.32397459343</v>
      </c>
    </row>
    <row r="39" spans="2:9" ht="10.5" customHeight="1">
      <c r="B39" s="5"/>
      <c r="C39" s="5"/>
      <c r="D39" s="5"/>
      <c r="E39" s="5"/>
      <c r="F39" s="5"/>
      <c r="G39" s="5"/>
      <c r="H39" s="5"/>
      <c r="I39" s="5"/>
    </row>
    <row r="40" spans="2:9" ht="18" customHeight="1">
      <c r="B40" s="28"/>
      <c r="C40" s="27"/>
      <c r="D40" s="27"/>
      <c r="E40" s="6"/>
      <c r="F40" s="6"/>
      <c r="G40" s="6"/>
      <c r="H40" s="6"/>
      <c r="I40" s="34" t="s">
        <v>19</v>
      </c>
    </row>
    <row r="41" spans="2:4" ht="18" customHeight="1" thickBot="1">
      <c r="B41" s="97" t="s">
        <v>32</v>
      </c>
      <c r="C41" s="97"/>
      <c r="D41" s="97"/>
    </row>
    <row r="42" spans="2:9" ht="18.75" customHeight="1">
      <c r="B42" s="98" t="s">
        <v>15</v>
      </c>
      <c r="C42" s="99"/>
      <c r="D42" s="31">
        <v>177991</v>
      </c>
      <c r="E42" s="6"/>
      <c r="F42" s="6"/>
      <c r="G42" s="6"/>
      <c r="H42" s="6"/>
      <c r="I42" s="34"/>
    </row>
    <row r="43" spans="2:9" ht="18.75" customHeight="1">
      <c r="B43" s="100" t="s">
        <v>16</v>
      </c>
      <c r="C43" s="101"/>
      <c r="D43" s="32">
        <v>4843</v>
      </c>
      <c r="E43" s="6"/>
      <c r="F43" s="6"/>
      <c r="G43" s="6"/>
      <c r="H43" s="6"/>
      <c r="I43" s="6"/>
    </row>
    <row r="44" spans="2:9" ht="18.75" customHeight="1" thickBot="1">
      <c r="B44" s="63" t="s">
        <v>3</v>
      </c>
      <c r="C44" s="64"/>
      <c r="D44" s="33">
        <v>122488</v>
      </c>
      <c r="E44" s="6"/>
      <c r="F44" s="6"/>
      <c r="G44" s="6"/>
      <c r="H44" s="6"/>
      <c r="I44" s="6"/>
    </row>
    <row r="45" ht="13.5">
      <c r="B45" s="13"/>
    </row>
  </sheetData>
  <sheetProtection/>
  <mergeCells count="48">
    <mergeCell ref="B21:C21"/>
    <mergeCell ref="B24:C24"/>
    <mergeCell ref="B34:C34"/>
    <mergeCell ref="B37:C37"/>
    <mergeCell ref="B42:C42"/>
    <mergeCell ref="B43:C43"/>
    <mergeCell ref="B35:C35"/>
    <mergeCell ref="B36:C36"/>
    <mergeCell ref="B38:C38"/>
    <mergeCell ref="B41:D41"/>
    <mergeCell ref="B44:C44"/>
    <mergeCell ref="B6:B7"/>
    <mergeCell ref="B18:B19"/>
    <mergeCell ref="B31:B32"/>
    <mergeCell ref="B22:C22"/>
    <mergeCell ref="B23:C23"/>
    <mergeCell ref="B25:C25"/>
    <mergeCell ref="B27:I27"/>
    <mergeCell ref="I29:I30"/>
    <mergeCell ref="B33:C33"/>
    <mergeCell ref="B29:C30"/>
    <mergeCell ref="D29:D30"/>
    <mergeCell ref="E29:E30"/>
    <mergeCell ref="F29:F30"/>
    <mergeCell ref="G29:G30"/>
    <mergeCell ref="H29:H30"/>
    <mergeCell ref="E16:E17"/>
    <mergeCell ref="F16:F17"/>
    <mergeCell ref="G16:G17"/>
    <mergeCell ref="H16:H17"/>
    <mergeCell ref="I16:I17"/>
    <mergeCell ref="B20:C20"/>
    <mergeCell ref="B8:C8"/>
    <mergeCell ref="B10:C10"/>
    <mergeCell ref="B11:C11"/>
    <mergeCell ref="B13:C13"/>
    <mergeCell ref="B16:C17"/>
    <mergeCell ref="D16:D17"/>
    <mergeCell ref="B9:C9"/>
    <mergeCell ref="B12:C12"/>
    <mergeCell ref="B2:I2"/>
    <mergeCell ref="B4:C5"/>
    <mergeCell ref="D4:D5"/>
    <mergeCell ref="E4:E5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4330708661417323" header="0.3937007874015748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徳島県国民健康保険団体連合会</dc:creator>
  <cp:keywords/>
  <dc:description/>
  <cp:lastModifiedBy>堀部 健次</cp:lastModifiedBy>
  <cp:lastPrinted>2016-05-23T06:42:50Z</cp:lastPrinted>
  <dcterms:created xsi:type="dcterms:W3CDTF">2004-03-31T04:17:09Z</dcterms:created>
  <dcterms:modified xsi:type="dcterms:W3CDTF">2019-02-27T04:10:47Z</dcterms:modified>
  <cp:category/>
  <cp:version/>
  <cp:contentType/>
  <cp:contentStatus/>
</cp:coreProperties>
</file>