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9月審査分" sheetId="1" r:id="rId1"/>
    <sheet name="10月審査分" sheetId="2" r:id="rId2"/>
    <sheet name="11月審査分" sheetId="3" r:id="rId3"/>
  </sheets>
  <definedNames>
    <definedName name="_xlnm.Print_Area" localSheetId="1">'10月審査分'!$A$1:$J$44</definedName>
    <definedName name="_xlnm.Print_Area" localSheetId="2">'11月審査分'!$A$1:$J$44</definedName>
    <definedName name="_xlnm.Print_Area" localSheetId="0">'9月審査分'!$A$1:$J$44</definedName>
  </definedNames>
  <calcPr fullCalcOnLoad="1"/>
</workbook>
</file>

<file path=xl/sharedStrings.xml><?xml version="1.0" encoding="utf-8"?>
<sst xmlns="http://schemas.openxmlformats.org/spreadsheetml/2006/main" count="228" uniqueCount="36">
  <si>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</si>
  <si>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</si>
  <si>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</si>
  <si>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</si>
  <si>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</si>
  <si>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</si>
  <si>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</si>
  <si>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</si>
  <si>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</si>
  <si>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</si>
  <si>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</si>
  <si>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</si>
  <si>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</si>
  <si>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</si>
  <si>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</si>
  <si>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</si>
  <si>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</si>
  <si>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</si>
  <si>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</si>
  <si>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</si>
  <si>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</si>
  <si>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</si>
  <si>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</si>
  <si>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</si>
  <si>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</si>
  <si>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</si>
  <si>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</si>
  <si>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平成26年9月審査分（8月診療分)　国民健康保険診療報酬等決定状況</t>
  </si>
  <si>
    <t>平成26年10月審査分（9月診療分)　国民健康保険診療報酬等決定状況</t>
  </si>
  <si>
    <t>平成26年11月審査分（10月診療分)　国民健康保険診療報酬等決定状況</t>
  </si>
  <si>
    <t>平成26年11月審査分（10月診療分)　後期高齢者医療診療報酬等決定状況</t>
  </si>
  <si>
    <t>平成26年10月審査分（9月診療分)　後期高齢者医療診療報酬等決定状況</t>
  </si>
  <si>
    <t>平成26年9月審査分（8月診療分)　後期高齢者医療診療報酬等決定状況</t>
  </si>
  <si>
    <t>（参考）被保険者数　[平成26年7月末現在]　</t>
  </si>
  <si>
    <t>（参考）被保険者数　[平成26年8月末現在]　</t>
  </si>
  <si>
    <t>（参考）被保険者数　[平成26年9月末現在]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</si>
</sst>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right"/>
    </xf>
    <xf numFmtId="38" fontId="6" fillId="0" borderId="25" xfId="49" applyFont="1" applyBorder="1" applyAlignment="1">
      <alignment horizontal="right"/>
    </xf>
    <xf numFmtId="38" fontId="6" fillId="0" borderId="26" xfId="49" applyFont="1" applyFill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28" xfId="49" applyFont="1" applyBorder="1" applyAlignment="1">
      <alignment horizontal="right"/>
    </xf>
    <xf numFmtId="38" fontId="6" fillId="0" borderId="28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9" xfId="49" applyFont="1" applyBorder="1" applyAlignment="1">
      <alignment horizontal="right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46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44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10" t="s">
        <v>27</v>
      </c>
      <c r="C2" s="110"/>
      <c r="D2" s="110"/>
      <c r="E2" s="110"/>
      <c r="F2" s="110"/>
      <c r="G2" s="110"/>
      <c r="H2" s="110"/>
      <c r="I2" s="11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1" t="s">
        <v>0</v>
      </c>
      <c r="C4" s="92"/>
      <c r="D4" s="93" t="s">
        <v>13</v>
      </c>
      <c r="E4" s="89" t="s">
        <v>14</v>
      </c>
      <c r="F4" s="95" t="s">
        <v>17</v>
      </c>
      <c r="G4" s="89" t="s">
        <v>10</v>
      </c>
      <c r="H4" s="89" t="s">
        <v>11</v>
      </c>
      <c r="I4" s="97" t="s">
        <v>12</v>
      </c>
    </row>
    <row r="5" spans="1:9" ht="18.75" customHeight="1" thickBot="1">
      <c r="A5" s="15"/>
      <c r="B5" s="79"/>
      <c r="C5" s="80"/>
      <c r="D5" s="94"/>
      <c r="E5" s="90"/>
      <c r="F5" s="96"/>
      <c r="G5" s="90"/>
      <c r="H5" s="90"/>
      <c r="I5" s="98"/>
    </row>
    <row r="6" spans="1:9" ht="18.75" customHeight="1">
      <c r="A6" s="15"/>
      <c r="B6" s="116" t="s">
        <v>7</v>
      </c>
      <c r="C6" s="45" t="s">
        <v>4</v>
      </c>
      <c r="D6" s="22">
        <v>4834</v>
      </c>
      <c r="E6" s="20">
        <v>92759</v>
      </c>
      <c r="F6" s="14">
        <v>2341608660</v>
      </c>
      <c r="G6" s="14">
        <f aca="true" t="shared" si="0" ref="G6:G13">F6/D6</f>
        <v>484403.94290442695</v>
      </c>
      <c r="H6" s="14">
        <f>F6/E6</f>
        <v>25244.00500221003</v>
      </c>
      <c r="I6" s="29">
        <f aca="true" t="shared" si="1" ref="I6:I13">F6/$D$42</f>
        <v>12528.604234327264</v>
      </c>
    </row>
    <row r="7" spans="1:9" ht="18.75" customHeight="1">
      <c r="A7" s="15"/>
      <c r="B7" s="117"/>
      <c r="C7" s="46" t="s">
        <v>1</v>
      </c>
      <c r="D7" s="23">
        <v>128960</v>
      </c>
      <c r="E7" s="3">
        <v>209060</v>
      </c>
      <c r="F7" s="4">
        <v>1852290330</v>
      </c>
      <c r="G7" s="14">
        <f t="shared" si="0"/>
        <v>14363.293501861042</v>
      </c>
      <c r="H7" s="14">
        <f>F7/E7</f>
        <v>8860.089591504831</v>
      </c>
      <c r="I7" s="29">
        <f t="shared" si="1"/>
        <v>9910.542640221294</v>
      </c>
    </row>
    <row r="8" spans="1:9" ht="18.75" customHeight="1">
      <c r="A8" s="16"/>
      <c r="B8" s="61" t="s">
        <v>5</v>
      </c>
      <c r="C8" s="62"/>
      <c r="D8" s="23">
        <v>25839</v>
      </c>
      <c r="E8" s="3">
        <v>50905</v>
      </c>
      <c r="F8" s="3">
        <v>349423660</v>
      </c>
      <c r="G8" s="14">
        <f t="shared" si="0"/>
        <v>13523.110801501605</v>
      </c>
      <c r="H8" s="14">
        <f>F8/E8</f>
        <v>6864.230625675277</v>
      </c>
      <c r="I8" s="29">
        <f t="shared" si="1"/>
        <v>1869.5654918914292</v>
      </c>
    </row>
    <row r="9" spans="1:9" ht="18.75" customHeight="1">
      <c r="A9" s="16"/>
      <c r="B9" s="59" t="s">
        <v>25</v>
      </c>
      <c r="C9" s="60"/>
      <c r="D9" s="43">
        <v>59076</v>
      </c>
      <c r="E9" s="40" t="s">
        <v>23</v>
      </c>
      <c r="F9" s="26">
        <v>744480400</v>
      </c>
      <c r="G9" s="14">
        <f>F9/D9</f>
        <v>12602.078678312682</v>
      </c>
      <c r="H9" s="44" t="s">
        <v>23</v>
      </c>
      <c r="I9" s="29">
        <f>F9/$D$42</f>
        <v>3983.2874088421145</v>
      </c>
    </row>
    <row r="10" spans="1:9" ht="18.75" customHeight="1">
      <c r="A10" s="16"/>
      <c r="B10" s="59" t="s">
        <v>18</v>
      </c>
      <c r="C10" s="60"/>
      <c r="D10" s="40" t="s">
        <v>23</v>
      </c>
      <c r="E10" s="40" t="s">
        <v>23</v>
      </c>
      <c r="F10" s="26">
        <v>169206112</v>
      </c>
      <c r="G10" s="40" t="s">
        <v>23</v>
      </c>
      <c r="H10" s="44" t="s">
        <v>23</v>
      </c>
      <c r="I10" s="29">
        <f t="shared" si="1"/>
        <v>905.3248083209828</v>
      </c>
    </row>
    <row r="11" spans="1:9" ht="18.75" customHeight="1">
      <c r="A11" s="15"/>
      <c r="B11" s="61" t="s">
        <v>20</v>
      </c>
      <c r="C11" s="62"/>
      <c r="D11" s="39">
        <v>284</v>
      </c>
      <c r="E11" s="40">
        <v>2192</v>
      </c>
      <c r="F11" s="40">
        <v>22710920</v>
      </c>
      <c r="G11" s="4">
        <f>F11/D11</f>
        <v>79968.02816901408</v>
      </c>
      <c r="H11" s="4">
        <f>F11/E11</f>
        <v>10360.821167883212</v>
      </c>
      <c r="I11" s="41">
        <f>F11/$D$42</f>
        <v>121.5131005184563</v>
      </c>
    </row>
    <row r="12" spans="1:9" ht="18.75" customHeight="1" thickBot="1">
      <c r="A12" s="15"/>
      <c r="B12" s="81" t="s">
        <v>21</v>
      </c>
      <c r="C12" s="82"/>
      <c r="D12" s="35">
        <v>8012</v>
      </c>
      <c r="E12" s="36">
        <v>34514</v>
      </c>
      <c r="F12" s="36">
        <v>57675514</v>
      </c>
      <c r="G12" s="37">
        <f t="shared" si="0"/>
        <v>7198.641288067898</v>
      </c>
      <c r="H12" s="37">
        <f>F12/E12</f>
        <v>1671.0759112244307</v>
      </c>
      <c r="I12" s="38">
        <f t="shared" si="1"/>
        <v>308.5885789803158</v>
      </c>
    </row>
    <row r="13" spans="1:9" ht="18.75" customHeight="1" thickBot="1" thickTop="1">
      <c r="A13" s="15"/>
      <c r="B13" s="79" t="s">
        <v>6</v>
      </c>
      <c r="C13" s="80"/>
      <c r="D13" s="24">
        <f>SUM(D6:D12)</f>
        <v>227005</v>
      </c>
      <c r="E13" s="25">
        <f>SUM(E6:E12)</f>
        <v>389430</v>
      </c>
      <c r="F13" s="25">
        <f>SUM(F6:F12)</f>
        <v>5537395596</v>
      </c>
      <c r="G13" s="21">
        <f t="shared" si="0"/>
        <v>24393.275901411864</v>
      </c>
      <c r="H13" s="21">
        <f>F13/E13</f>
        <v>14219.23220090902</v>
      </c>
      <c r="I13" s="30">
        <f t="shared" si="1"/>
        <v>29627.426263101857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11" t="s">
        <v>0</v>
      </c>
      <c r="C16" s="112"/>
      <c r="D16" s="87" t="s">
        <v>13</v>
      </c>
      <c r="E16" s="83" t="s">
        <v>14</v>
      </c>
      <c r="F16" s="63" t="s">
        <v>17</v>
      </c>
      <c r="G16" s="83" t="s">
        <v>10</v>
      </c>
      <c r="H16" s="83" t="s">
        <v>11</v>
      </c>
      <c r="I16" s="67" t="s">
        <v>12</v>
      </c>
    </row>
    <row r="17" spans="1:9" ht="18.75" customHeight="1" thickBot="1">
      <c r="A17" s="15"/>
      <c r="B17" s="113"/>
      <c r="C17" s="114"/>
      <c r="D17" s="115"/>
      <c r="E17" s="84"/>
      <c r="F17" s="64"/>
      <c r="G17" s="84"/>
      <c r="H17" s="84"/>
      <c r="I17" s="68"/>
    </row>
    <row r="18" spans="1:9" ht="18.75" customHeight="1">
      <c r="A18" s="15"/>
      <c r="B18" s="87" t="s">
        <v>7</v>
      </c>
      <c r="C18" s="49" t="s">
        <v>4</v>
      </c>
      <c r="D18" s="52">
        <v>224</v>
      </c>
      <c r="E18" s="20">
        <v>4081</v>
      </c>
      <c r="F18" s="14">
        <v>130659320</v>
      </c>
      <c r="G18" s="14">
        <f aca="true" t="shared" si="2" ref="G18:G25">F18/D18</f>
        <v>583300.5357142857</v>
      </c>
      <c r="H18" s="14">
        <f>F18/E18</f>
        <v>32016.495956873314</v>
      </c>
      <c r="I18" s="29">
        <f aca="true" t="shared" si="3" ref="I18:I25">F18/$D$43</f>
        <v>10445.22503797266</v>
      </c>
    </row>
    <row r="19" spans="1:9" ht="18.75" customHeight="1">
      <c r="A19" s="15"/>
      <c r="B19" s="88"/>
      <c r="C19" s="50" t="s">
        <v>1</v>
      </c>
      <c r="D19" s="42">
        <v>9243</v>
      </c>
      <c r="E19" s="3">
        <v>14684</v>
      </c>
      <c r="F19" s="4">
        <v>158269240</v>
      </c>
      <c r="G19" s="14">
        <f t="shared" si="2"/>
        <v>17123.14616466515</v>
      </c>
      <c r="H19" s="14">
        <f>F19/E19</f>
        <v>10778.346499591393</v>
      </c>
      <c r="I19" s="29">
        <f t="shared" si="3"/>
        <v>12652.429450795427</v>
      </c>
    </row>
    <row r="20" spans="1:9" ht="18.75" customHeight="1">
      <c r="A20" s="16"/>
      <c r="B20" s="85" t="s">
        <v>5</v>
      </c>
      <c r="C20" s="86"/>
      <c r="D20" s="42">
        <v>1991</v>
      </c>
      <c r="E20" s="3">
        <v>3996</v>
      </c>
      <c r="F20" s="3">
        <v>27374910</v>
      </c>
      <c r="G20" s="14">
        <f t="shared" si="2"/>
        <v>13749.32697137117</v>
      </c>
      <c r="H20" s="14">
        <f>F20/E20</f>
        <v>6850.578078078078</v>
      </c>
      <c r="I20" s="29">
        <f t="shared" si="3"/>
        <v>2188.417139659445</v>
      </c>
    </row>
    <row r="21" spans="1:9" ht="18.75" customHeight="1">
      <c r="A21" s="16"/>
      <c r="B21" s="85" t="s">
        <v>2</v>
      </c>
      <c r="C21" s="86"/>
      <c r="D21" s="42">
        <v>4261</v>
      </c>
      <c r="E21" s="40" t="s">
        <v>23</v>
      </c>
      <c r="F21" s="3">
        <v>57490550</v>
      </c>
      <c r="G21" s="14">
        <f t="shared" si="2"/>
        <v>13492.267073456935</v>
      </c>
      <c r="H21" s="40" t="s">
        <v>23</v>
      </c>
      <c r="I21" s="29">
        <f t="shared" si="3"/>
        <v>4595.934926852666</v>
      </c>
    </row>
    <row r="22" spans="1:9" ht="18.75" customHeight="1">
      <c r="A22" s="15"/>
      <c r="B22" s="118" t="s">
        <v>18</v>
      </c>
      <c r="C22" s="119"/>
      <c r="D22" s="40" t="s">
        <v>23</v>
      </c>
      <c r="E22" s="40" t="s">
        <v>23</v>
      </c>
      <c r="F22" s="26">
        <v>7099114</v>
      </c>
      <c r="G22" s="40" t="s">
        <v>23</v>
      </c>
      <c r="H22" s="40" t="s">
        <v>23</v>
      </c>
      <c r="I22" s="29">
        <f t="shared" si="3"/>
        <v>567.52050523623</v>
      </c>
    </row>
    <row r="23" spans="1:9" ht="18.75" customHeight="1">
      <c r="A23" s="15"/>
      <c r="B23" s="85" t="s">
        <v>20</v>
      </c>
      <c r="C23" s="86"/>
      <c r="D23" s="51">
        <v>18</v>
      </c>
      <c r="E23" s="40">
        <v>119</v>
      </c>
      <c r="F23" s="40">
        <v>1231130</v>
      </c>
      <c r="G23" s="4">
        <f>F23/D23</f>
        <v>68396.11111111111</v>
      </c>
      <c r="H23" s="4">
        <f>F23/E23</f>
        <v>10345.63025210084</v>
      </c>
      <c r="I23" s="41">
        <f>F23/$D$43</f>
        <v>98.41953793268847</v>
      </c>
    </row>
    <row r="24" spans="1:9" ht="18.75" customHeight="1" thickBot="1">
      <c r="A24" s="15"/>
      <c r="B24" s="124" t="s">
        <v>21</v>
      </c>
      <c r="C24" s="125"/>
      <c r="D24" s="53">
        <v>552</v>
      </c>
      <c r="E24" s="36">
        <v>2353</v>
      </c>
      <c r="F24" s="36">
        <v>3899900</v>
      </c>
      <c r="G24" s="37">
        <f t="shared" si="2"/>
        <v>7065.036231884058</v>
      </c>
      <c r="H24" s="37">
        <f>F24/E24</f>
        <v>1657.416064598385</v>
      </c>
      <c r="I24" s="38">
        <f t="shared" si="3"/>
        <v>311.7675273802862</v>
      </c>
    </row>
    <row r="25" spans="1:9" ht="18.75" customHeight="1" thickBot="1" thickTop="1">
      <c r="A25" s="15"/>
      <c r="B25" s="113" t="s">
        <v>6</v>
      </c>
      <c r="C25" s="114"/>
      <c r="D25" s="24">
        <f>SUM(D18:D24)</f>
        <v>16289</v>
      </c>
      <c r="E25" s="25">
        <f>SUM(E18:E24)</f>
        <v>25233</v>
      </c>
      <c r="F25" s="25">
        <f>SUM(F18:F24)</f>
        <v>386024164</v>
      </c>
      <c r="G25" s="21">
        <f t="shared" si="2"/>
        <v>23698.456872736202</v>
      </c>
      <c r="H25" s="21">
        <f>F25/E25</f>
        <v>15298.385606150676</v>
      </c>
      <c r="I25" s="30">
        <f t="shared" si="3"/>
        <v>30859.714125829403</v>
      </c>
    </row>
    <row r="26" spans="1:9" ht="25.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10" t="s">
        <v>32</v>
      </c>
      <c r="C27" s="110"/>
      <c r="D27" s="110"/>
      <c r="E27" s="110"/>
      <c r="F27" s="110"/>
      <c r="G27" s="110"/>
      <c r="H27" s="110"/>
      <c r="I27" s="11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6" t="s">
        <v>0</v>
      </c>
      <c r="C29" s="107"/>
      <c r="D29" s="108" t="s">
        <v>13</v>
      </c>
      <c r="E29" s="69" t="s">
        <v>14</v>
      </c>
      <c r="F29" s="120" t="s">
        <v>17</v>
      </c>
      <c r="G29" s="69" t="s">
        <v>10</v>
      </c>
      <c r="H29" s="69" t="s">
        <v>11</v>
      </c>
      <c r="I29" s="71" t="s">
        <v>12</v>
      </c>
    </row>
    <row r="30" spans="1:9" ht="18.75" customHeight="1" thickBot="1">
      <c r="A30" s="15"/>
      <c r="B30" s="77"/>
      <c r="C30" s="78"/>
      <c r="D30" s="109"/>
      <c r="E30" s="70"/>
      <c r="F30" s="121"/>
      <c r="G30" s="70"/>
      <c r="H30" s="70"/>
      <c r="I30" s="72"/>
    </row>
    <row r="31" spans="1:9" ht="18.75" customHeight="1">
      <c r="A31" s="15"/>
      <c r="B31" s="104" t="s">
        <v>7</v>
      </c>
      <c r="C31" s="47" t="s">
        <v>4</v>
      </c>
      <c r="D31" s="54">
        <v>9826</v>
      </c>
      <c r="E31" s="55">
        <v>193442</v>
      </c>
      <c r="F31" s="56">
        <v>4860812920</v>
      </c>
      <c r="G31" s="56">
        <f aca="true" t="shared" si="4" ref="G31:G38">F31/D31</f>
        <v>494688.8784856503</v>
      </c>
      <c r="H31" s="56">
        <f>F31/E31</f>
        <v>25128.01211732716</v>
      </c>
      <c r="I31" s="57">
        <f aca="true" t="shared" si="5" ref="I31:I38">F31/$D$44</f>
        <v>40629.67911264909</v>
      </c>
    </row>
    <row r="32" spans="1:9" ht="18.75" customHeight="1">
      <c r="A32" s="15"/>
      <c r="B32" s="105"/>
      <c r="C32" s="48" t="s">
        <v>1</v>
      </c>
      <c r="D32" s="42">
        <v>154173</v>
      </c>
      <c r="E32" s="3">
        <v>320742</v>
      </c>
      <c r="F32" s="4">
        <v>2997083830</v>
      </c>
      <c r="G32" s="14">
        <f t="shared" si="4"/>
        <v>19439.745156415196</v>
      </c>
      <c r="H32" s="14">
        <f>F32/E32</f>
        <v>9344.220058489378</v>
      </c>
      <c r="I32" s="29">
        <f t="shared" si="5"/>
        <v>25051.479308240763</v>
      </c>
    </row>
    <row r="33" spans="1:9" ht="18.75" customHeight="1">
      <c r="A33" s="16"/>
      <c r="B33" s="73" t="s">
        <v>5</v>
      </c>
      <c r="C33" s="74"/>
      <c r="D33" s="42">
        <v>16548</v>
      </c>
      <c r="E33" s="3">
        <v>33999</v>
      </c>
      <c r="F33" s="3">
        <v>259859710</v>
      </c>
      <c r="G33" s="14">
        <f t="shared" si="4"/>
        <v>15703.390742083635</v>
      </c>
      <c r="H33" s="14">
        <f>F33/E33</f>
        <v>7643.15744580723</v>
      </c>
      <c r="I33" s="29">
        <f t="shared" si="5"/>
        <v>2172.0680893034764</v>
      </c>
    </row>
    <row r="34" spans="1:9" ht="18.75" customHeight="1">
      <c r="A34" s="16"/>
      <c r="B34" s="73" t="s">
        <v>2</v>
      </c>
      <c r="C34" s="74"/>
      <c r="D34" s="42">
        <v>74065</v>
      </c>
      <c r="E34" s="3" t="s">
        <v>23</v>
      </c>
      <c r="F34" s="3">
        <v>1211408080</v>
      </c>
      <c r="G34" s="14">
        <f>F34/D34</f>
        <v>16356.012691554715</v>
      </c>
      <c r="H34" s="14" t="s">
        <v>23</v>
      </c>
      <c r="I34" s="29">
        <f>F34/$D$44</f>
        <v>10125.697568477979</v>
      </c>
    </row>
    <row r="35" spans="1:9" ht="18.75" customHeight="1">
      <c r="A35" s="16"/>
      <c r="B35" s="122" t="s">
        <v>18</v>
      </c>
      <c r="C35" s="123"/>
      <c r="D35" s="42" t="s">
        <v>23</v>
      </c>
      <c r="E35" s="3" t="s">
        <v>23</v>
      </c>
      <c r="F35" s="3">
        <v>348322858</v>
      </c>
      <c r="G35" s="14" t="s">
        <v>23</v>
      </c>
      <c r="H35" s="14" t="s">
        <v>23</v>
      </c>
      <c r="I35" s="29">
        <f>F35/$D$44</f>
        <v>2911.497764069644</v>
      </c>
    </row>
    <row r="36" spans="1:9" ht="18.75" customHeight="1">
      <c r="A36" s="15"/>
      <c r="B36" s="73" t="s">
        <v>20</v>
      </c>
      <c r="C36" s="74"/>
      <c r="D36" s="42">
        <v>498</v>
      </c>
      <c r="E36" s="3">
        <v>5070</v>
      </c>
      <c r="F36" s="3">
        <v>56059435</v>
      </c>
      <c r="G36" s="14">
        <f>F36/D36</f>
        <v>112569.14658634538</v>
      </c>
      <c r="H36" s="14">
        <f>F36/E36</f>
        <v>11057.087771203156</v>
      </c>
      <c r="I36" s="29">
        <f>F36/$D$44</f>
        <v>468.5794110517649</v>
      </c>
    </row>
    <row r="37" spans="1:9" ht="18.75" customHeight="1" thickBot="1">
      <c r="A37" s="15"/>
      <c r="B37" s="75" t="s">
        <v>21</v>
      </c>
      <c r="C37" s="76"/>
      <c r="D37" s="53">
        <v>4995</v>
      </c>
      <c r="E37" s="36">
        <v>29385</v>
      </c>
      <c r="F37" s="36">
        <v>48193222</v>
      </c>
      <c r="G37" s="37">
        <f t="shared" si="4"/>
        <v>9648.292692692692</v>
      </c>
      <c r="H37" s="37">
        <f>F37/E37</f>
        <v>1640.0620044240259</v>
      </c>
      <c r="I37" s="38">
        <f t="shared" si="5"/>
        <v>402.82874027265814</v>
      </c>
    </row>
    <row r="38" spans="1:9" ht="18.75" customHeight="1" thickBot="1" thickTop="1">
      <c r="A38" s="15"/>
      <c r="B38" s="77" t="s">
        <v>6</v>
      </c>
      <c r="C38" s="78"/>
      <c r="D38" s="24">
        <f>SUM(D31:D37)</f>
        <v>260105</v>
      </c>
      <c r="E38" s="25">
        <f>SUM(E31:E37)</f>
        <v>582638</v>
      </c>
      <c r="F38" s="25">
        <f>SUM(F31:F37)</f>
        <v>9781740055</v>
      </c>
      <c r="G38" s="21">
        <f t="shared" si="4"/>
        <v>37606.889736837045</v>
      </c>
      <c r="H38" s="21">
        <f>F38/E38</f>
        <v>16788.709378722295</v>
      </c>
      <c r="I38" s="30">
        <f t="shared" si="5"/>
        <v>81761.82999406538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99" t="s">
        <v>33</v>
      </c>
      <c r="C41" s="99"/>
      <c r="D41" s="99"/>
      <c r="I41" s="6"/>
    </row>
    <row r="42" spans="2:9" ht="18.75" customHeight="1">
      <c r="B42" s="100" t="s">
        <v>15</v>
      </c>
      <c r="C42" s="101"/>
      <c r="D42" s="31">
        <v>186901</v>
      </c>
      <c r="E42" s="6"/>
      <c r="F42" s="6"/>
      <c r="G42" s="6"/>
      <c r="H42" s="6"/>
      <c r="I42" s="6"/>
    </row>
    <row r="43" spans="2:9" ht="18.75" customHeight="1">
      <c r="B43" s="102" t="s">
        <v>16</v>
      </c>
      <c r="C43" s="103"/>
      <c r="D43" s="32">
        <v>12509</v>
      </c>
      <c r="E43" s="6"/>
      <c r="F43" s="6"/>
      <c r="G43" s="6"/>
      <c r="H43" s="6"/>
      <c r="I43" s="6"/>
    </row>
    <row r="44" spans="2:9" ht="18.75" customHeight="1" thickBot="1">
      <c r="B44" s="65" t="s">
        <v>3</v>
      </c>
      <c r="C44" s="66"/>
      <c r="D44" s="33">
        <v>119637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10" t="s">
        <v>28</v>
      </c>
      <c r="C2" s="110"/>
      <c r="D2" s="110"/>
      <c r="E2" s="110"/>
      <c r="F2" s="110"/>
      <c r="G2" s="110"/>
      <c r="H2" s="110"/>
      <c r="I2" s="11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1" t="s">
        <v>0</v>
      </c>
      <c r="C4" s="92"/>
      <c r="D4" s="93" t="s">
        <v>13</v>
      </c>
      <c r="E4" s="89" t="s">
        <v>14</v>
      </c>
      <c r="F4" s="95" t="s">
        <v>17</v>
      </c>
      <c r="G4" s="89" t="s">
        <v>10</v>
      </c>
      <c r="H4" s="89" t="s">
        <v>11</v>
      </c>
      <c r="I4" s="97" t="s">
        <v>12</v>
      </c>
    </row>
    <row r="5" spans="1:9" ht="18.75" customHeight="1" thickBot="1">
      <c r="A5" s="15"/>
      <c r="B5" s="79"/>
      <c r="C5" s="80"/>
      <c r="D5" s="94"/>
      <c r="E5" s="90"/>
      <c r="F5" s="96"/>
      <c r="G5" s="90"/>
      <c r="H5" s="90"/>
      <c r="I5" s="98"/>
    </row>
    <row r="6" spans="1:9" ht="18.75" customHeight="1">
      <c r="A6" s="15"/>
      <c r="B6" s="116" t="s">
        <v>7</v>
      </c>
      <c r="C6" s="45" t="s">
        <v>4</v>
      </c>
      <c r="D6" s="22">
        <v>4819</v>
      </c>
      <c r="E6" s="20">
        <v>91312</v>
      </c>
      <c r="F6" s="14">
        <v>2296734270</v>
      </c>
      <c r="G6" s="14">
        <f aca="true" t="shared" si="0" ref="G6:G12">F6/D6</f>
        <v>476599.7655115169</v>
      </c>
      <c r="H6" s="14">
        <f>F6/E6</f>
        <v>25152.600643946033</v>
      </c>
      <c r="I6" s="29">
        <f aca="true" t="shared" si="1" ref="I6:I12">F6/$D$42</f>
        <v>12304.241195315597</v>
      </c>
    </row>
    <row r="7" spans="1:9" ht="18.75" customHeight="1">
      <c r="A7" s="15"/>
      <c r="B7" s="117"/>
      <c r="C7" s="46" t="s">
        <v>1</v>
      </c>
      <c r="D7" s="23">
        <v>134024</v>
      </c>
      <c r="E7" s="3">
        <v>221869</v>
      </c>
      <c r="F7" s="4">
        <v>1929274420</v>
      </c>
      <c r="G7" s="14">
        <f t="shared" si="0"/>
        <v>14394.992090968783</v>
      </c>
      <c r="H7" s="14">
        <f>F7/E7</f>
        <v>8695.556477020224</v>
      </c>
      <c r="I7" s="29">
        <f t="shared" si="1"/>
        <v>10335.657069998178</v>
      </c>
    </row>
    <row r="8" spans="1:9" ht="18.75" customHeight="1">
      <c r="A8" s="16"/>
      <c r="B8" s="61" t="s">
        <v>5</v>
      </c>
      <c r="C8" s="62"/>
      <c r="D8" s="23">
        <v>27220</v>
      </c>
      <c r="E8" s="3">
        <v>56618</v>
      </c>
      <c r="F8" s="3">
        <v>389461540</v>
      </c>
      <c r="G8" s="14">
        <f t="shared" si="0"/>
        <v>14307.918442321823</v>
      </c>
      <c r="H8" s="14">
        <f>F8/E8</f>
        <v>6878.7583454025225</v>
      </c>
      <c r="I8" s="29">
        <f t="shared" si="1"/>
        <v>2086.453268474569</v>
      </c>
    </row>
    <row r="9" spans="1:9" ht="18.75" customHeight="1">
      <c r="A9" s="16"/>
      <c r="B9" s="61" t="s">
        <v>25</v>
      </c>
      <c r="C9" s="62"/>
      <c r="D9" s="42">
        <v>62120</v>
      </c>
      <c r="E9" s="4" t="s">
        <v>23</v>
      </c>
      <c r="F9" s="3">
        <v>772081370</v>
      </c>
      <c r="G9" s="14">
        <f>F9/D9</f>
        <v>12428.869446233097</v>
      </c>
      <c r="H9" s="44" t="s">
        <v>23</v>
      </c>
      <c r="I9" s="29">
        <f>F9/$D$42</f>
        <v>4136.253602768641</v>
      </c>
    </row>
    <row r="10" spans="1:9" ht="18.75" customHeight="1">
      <c r="A10" s="15"/>
      <c r="B10" s="61" t="s">
        <v>18</v>
      </c>
      <c r="C10" s="62"/>
      <c r="D10" s="42" t="s">
        <v>23</v>
      </c>
      <c r="E10" s="3" t="s">
        <v>23</v>
      </c>
      <c r="F10" s="3">
        <v>167563928</v>
      </c>
      <c r="G10" s="40" t="s">
        <v>23</v>
      </c>
      <c r="H10" s="44" t="s">
        <v>23</v>
      </c>
      <c r="I10" s="29">
        <f t="shared" si="1"/>
        <v>897.686342158554</v>
      </c>
    </row>
    <row r="11" spans="1:9" ht="18.75" customHeight="1">
      <c r="A11" s="15"/>
      <c r="B11" s="61" t="s">
        <v>20</v>
      </c>
      <c r="C11" s="62"/>
      <c r="D11" s="43">
        <v>298</v>
      </c>
      <c r="E11" s="40">
        <v>2473</v>
      </c>
      <c r="F11" s="26">
        <v>25819730</v>
      </c>
      <c r="G11" s="4">
        <f>F11/D11</f>
        <v>86643.38926174496</v>
      </c>
      <c r="H11" s="4">
        <f>F11/E11</f>
        <v>10440.65103113627</v>
      </c>
      <c r="I11" s="41">
        <f>F11/$D$42</f>
        <v>138.32344022886286</v>
      </c>
    </row>
    <row r="12" spans="1:9" ht="18.75" customHeight="1" thickBot="1">
      <c r="A12" s="15"/>
      <c r="B12" s="81" t="s">
        <v>21</v>
      </c>
      <c r="C12" s="82"/>
      <c r="D12" s="35">
        <v>8309</v>
      </c>
      <c r="E12" s="36">
        <v>37994</v>
      </c>
      <c r="F12" s="36">
        <v>63276126</v>
      </c>
      <c r="G12" s="37">
        <f t="shared" si="0"/>
        <v>7615.372006258274</v>
      </c>
      <c r="H12" s="37">
        <f>F12/E12</f>
        <v>1665.4241722377217</v>
      </c>
      <c r="I12" s="38">
        <f t="shared" si="1"/>
        <v>338.98772112159946</v>
      </c>
    </row>
    <row r="13" spans="1:9" ht="18.75" customHeight="1" thickBot="1" thickTop="1">
      <c r="A13" s="15"/>
      <c r="B13" s="79" t="s">
        <v>6</v>
      </c>
      <c r="C13" s="80"/>
      <c r="D13" s="24">
        <f>SUM(D6:D12)</f>
        <v>236790</v>
      </c>
      <c r="E13" s="25">
        <f>SUM(E6:E12)</f>
        <v>410266</v>
      </c>
      <c r="F13" s="25">
        <f>SUM(F6:F12)</f>
        <v>5644211384</v>
      </c>
      <c r="G13" s="21">
        <f>F13/D13</f>
        <v>23836.358731365344</v>
      </c>
      <c r="H13" s="21">
        <f>F13/E13</f>
        <v>13757.443668254255</v>
      </c>
      <c r="I13" s="30">
        <f>F13/$D$42</f>
        <v>30237.602640066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11" t="s">
        <v>0</v>
      </c>
      <c r="C16" s="112"/>
      <c r="D16" s="126" t="s">
        <v>13</v>
      </c>
      <c r="E16" s="83" t="s">
        <v>14</v>
      </c>
      <c r="F16" s="63" t="s">
        <v>17</v>
      </c>
      <c r="G16" s="83" t="s">
        <v>10</v>
      </c>
      <c r="H16" s="83" t="s">
        <v>11</v>
      </c>
      <c r="I16" s="67" t="s">
        <v>12</v>
      </c>
    </row>
    <row r="17" spans="1:9" ht="18.75" customHeight="1" thickBot="1">
      <c r="A17" s="15"/>
      <c r="B17" s="113"/>
      <c r="C17" s="114"/>
      <c r="D17" s="127"/>
      <c r="E17" s="84"/>
      <c r="F17" s="64"/>
      <c r="G17" s="84"/>
      <c r="H17" s="84"/>
      <c r="I17" s="68"/>
    </row>
    <row r="18" spans="1:9" ht="18.75" customHeight="1">
      <c r="A18" s="15"/>
      <c r="B18" s="87" t="s">
        <v>7</v>
      </c>
      <c r="C18" s="49" t="s">
        <v>4</v>
      </c>
      <c r="D18" s="54">
        <v>246</v>
      </c>
      <c r="E18" s="55">
        <v>3949</v>
      </c>
      <c r="F18" s="56">
        <v>135951030</v>
      </c>
      <c r="G18" s="56">
        <f aca="true" t="shared" si="2" ref="G18:G24">F18/D18</f>
        <v>552646.4634146341</v>
      </c>
      <c r="H18" s="56">
        <f>F18/E18</f>
        <v>34426.697898202074</v>
      </c>
      <c r="I18" s="57">
        <f aca="true" t="shared" si="3" ref="I18:I25">F18/$D$43</f>
        <v>11079.050607122485</v>
      </c>
    </row>
    <row r="19" spans="1:9" ht="18.75" customHeight="1">
      <c r="A19" s="15"/>
      <c r="B19" s="88"/>
      <c r="C19" s="50" t="s">
        <v>1</v>
      </c>
      <c r="D19" s="42">
        <v>9292</v>
      </c>
      <c r="E19" s="3">
        <v>14955</v>
      </c>
      <c r="F19" s="4">
        <v>154322470</v>
      </c>
      <c r="G19" s="14">
        <f t="shared" si="2"/>
        <v>16608.100516573395</v>
      </c>
      <c r="H19" s="14">
        <f>F19/E19</f>
        <v>10319.12203276496</v>
      </c>
      <c r="I19" s="29">
        <f t="shared" si="3"/>
        <v>12576.193464265341</v>
      </c>
    </row>
    <row r="20" spans="1:9" ht="18.75" customHeight="1">
      <c r="A20" s="16"/>
      <c r="B20" s="85" t="s">
        <v>5</v>
      </c>
      <c r="C20" s="86"/>
      <c r="D20" s="42">
        <v>2080</v>
      </c>
      <c r="E20" s="3">
        <v>4427</v>
      </c>
      <c r="F20" s="3">
        <v>31615160</v>
      </c>
      <c r="G20" s="14">
        <f>F20/D20</f>
        <v>15199.596153846154</v>
      </c>
      <c r="H20" s="14">
        <f>F20/E20</f>
        <v>7141.4411565394175</v>
      </c>
      <c r="I20" s="29">
        <f t="shared" si="3"/>
        <v>2576.4126803031536</v>
      </c>
    </row>
    <row r="21" spans="1:9" ht="18.75" customHeight="1">
      <c r="A21" s="16"/>
      <c r="B21" s="85" t="s">
        <v>2</v>
      </c>
      <c r="C21" s="86"/>
      <c r="D21" s="42">
        <v>4236</v>
      </c>
      <c r="E21" s="3" t="s">
        <v>23</v>
      </c>
      <c r="F21" s="3">
        <v>55720680</v>
      </c>
      <c r="G21" s="4">
        <f>F21/D21</f>
        <v>13154.079320113315</v>
      </c>
      <c r="H21" s="3" t="s">
        <v>23</v>
      </c>
      <c r="I21" s="29">
        <f t="shared" si="3"/>
        <v>4540.842637111889</v>
      </c>
    </row>
    <row r="22" spans="1:9" ht="18.75" customHeight="1">
      <c r="A22" s="16"/>
      <c r="B22" s="128" t="s">
        <v>18</v>
      </c>
      <c r="C22" s="129"/>
      <c r="D22" s="58" t="s">
        <v>23</v>
      </c>
      <c r="E22" s="3" t="s">
        <v>23</v>
      </c>
      <c r="F22" s="40">
        <v>6933542</v>
      </c>
      <c r="G22" s="3" t="s">
        <v>23</v>
      </c>
      <c r="H22" s="3" t="s">
        <v>23</v>
      </c>
      <c r="I22" s="29">
        <f t="shared" si="3"/>
        <v>565.0347974900171</v>
      </c>
    </row>
    <row r="23" spans="1:9" ht="18.75" customHeight="1">
      <c r="A23" s="15"/>
      <c r="B23" s="85" t="s">
        <v>20</v>
      </c>
      <c r="C23" s="86"/>
      <c r="D23" s="51">
        <v>20</v>
      </c>
      <c r="E23" s="40">
        <v>144</v>
      </c>
      <c r="F23" s="40">
        <v>1454300</v>
      </c>
      <c r="G23" s="4">
        <f>F23/D23</f>
        <v>72715</v>
      </c>
      <c r="H23" s="4">
        <f>F23/E23</f>
        <v>10099.305555555555</v>
      </c>
      <c r="I23" s="41">
        <f t="shared" si="3"/>
        <v>118.51519843533535</v>
      </c>
    </row>
    <row r="24" spans="1:9" ht="18.75" customHeight="1" thickBot="1">
      <c r="A24" s="15"/>
      <c r="B24" s="124" t="s">
        <v>21</v>
      </c>
      <c r="C24" s="125"/>
      <c r="D24" s="53">
        <v>582</v>
      </c>
      <c r="E24" s="36">
        <v>2697</v>
      </c>
      <c r="F24" s="36">
        <v>4410800</v>
      </c>
      <c r="G24" s="37">
        <f t="shared" si="2"/>
        <v>7578.694158075601</v>
      </c>
      <c r="H24" s="37">
        <f>F24/E24</f>
        <v>1635.446792732666</v>
      </c>
      <c r="I24" s="38">
        <f t="shared" si="3"/>
        <v>359.4491076521881</v>
      </c>
    </row>
    <row r="25" spans="1:9" ht="18.75" customHeight="1" thickBot="1" thickTop="1">
      <c r="A25" s="15"/>
      <c r="B25" s="113" t="s">
        <v>6</v>
      </c>
      <c r="C25" s="114"/>
      <c r="D25" s="24">
        <f>SUM(D18:D24)</f>
        <v>16456</v>
      </c>
      <c r="E25" s="25">
        <f>SUM(E18:E24)</f>
        <v>26172</v>
      </c>
      <c r="F25" s="25">
        <f>SUM(F18:F24)</f>
        <v>390407982</v>
      </c>
      <c r="G25" s="21">
        <f>F25/D25</f>
        <v>23724.354764219737</v>
      </c>
      <c r="H25" s="21">
        <f>F25/E25</f>
        <v>14917.009857863366</v>
      </c>
      <c r="I25" s="30">
        <f t="shared" si="3"/>
        <v>31815.498492380408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10" t="s">
        <v>31</v>
      </c>
      <c r="C27" s="110"/>
      <c r="D27" s="110"/>
      <c r="E27" s="110"/>
      <c r="F27" s="110"/>
      <c r="G27" s="110"/>
      <c r="H27" s="110"/>
      <c r="I27" s="11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6" t="s">
        <v>0</v>
      </c>
      <c r="C29" s="107"/>
      <c r="D29" s="108" t="s">
        <v>13</v>
      </c>
      <c r="E29" s="69" t="s">
        <v>14</v>
      </c>
      <c r="F29" s="120" t="s">
        <v>17</v>
      </c>
      <c r="G29" s="69" t="s">
        <v>10</v>
      </c>
      <c r="H29" s="69" t="s">
        <v>11</v>
      </c>
      <c r="I29" s="71" t="s">
        <v>12</v>
      </c>
    </row>
    <row r="30" spans="1:9" ht="18.75" customHeight="1" thickBot="1">
      <c r="A30" s="15"/>
      <c r="B30" s="77"/>
      <c r="C30" s="78"/>
      <c r="D30" s="109"/>
      <c r="E30" s="70"/>
      <c r="F30" s="121"/>
      <c r="G30" s="70"/>
      <c r="H30" s="70"/>
      <c r="I30" s="72"/>
    </row>
    <row r="31" spans="1:9" ht="18.75" customHeight="1">
      <c r="A31" s="15"/>
      <c r="B31" s="104" t="s">
        <v>7</v>
      </c>
      <c r="C31" s="47" t="s">
        <v>4</v>
      </c>
      <c r="D31" s="54">
        <v>9692</v>
      </c>
      <c r="E31" s="55">
        <v>186838</v>
      </c>
      <c r="F31" s="56">
        <v>4775952790</v>
      </c>
      <c r="G31" s="56">
        <f aca="true" t="shared" si="4" ref="G31:G38">F31/D31</f>
        <v>492772.6774659513</v>
      </c>
      <c r="H31" s="56">
        <f>F31/E31</f>
        <v>25561.999111529774</v>
      </c>
      <c r="I31" s="57">
        <f aca="true" t="shared" si="5" ref="I31:I38">F31/$D$44</f>
        <v>39916.361942013726</v>
      </c>
    </row>
    <row r="32" spans="1:9" ht="18.75" customHeight="1">
      <c r="A32" s="15"/>
      <c r="B32" s="105"/>
      <c r="C32" s="48" t="s">
        <v>1</v>
      </c>
      <c r="D32" s="42">
        <v>157240</v>
      </c>
      <c r="E32" s="3">
        <v>335279</v>
      </c>
      <c r="F32" s="4">
        <v>3138540210</v>
      </c>
      <c r="G32" s="14">
        <f t="shared" si="4"/>
        <v>19960.18958280336</v>
      </c>
      <c r="H32" s="14">
        <f>F32/E32</f>
        <v>9360.980586317664</v>
      </c>
      <c r="I32" s="29">
        <f t="shared" si="5"/>
        <v>26231.228092169596</v>
      </c>
    </row>
    <row r="33" spans="1:9" ht="18.75" customHeight="1">
      <c r="A33" s="16"/>
      <c r="B33" s="73" t="s">
        <v>5</v>
      </c>
      <c r="C33" s="74"/>
      <c r="D33" s="42">
        <v>17953</v>
      </c>
      <c r="E33" s="3">
        <v>39112</v>
      </c>
      <c r="F33" s="3">
        <v>300072530</v>
      </c>
      <c r="G33" s="14">
        <f t="shared" si="4"/>
        <v>16714.339107670028</v>
      </c>
      <c r="H33" s="14">
        <f>F33/E33</f>
        <v>7672.134638985478</v>
      </c>
      <c r="I33" s="29">
        <f t="shared" si="5"/>
        <v>2507.9401415807906</v>
      </c>
    </row>
    <row r="34" spans="1:9" ht="18.75" customHeight="1">
      <c r="A34" s="16"/>
      <c r="B34" s="73" t="s">
        <v>2</v>
      </c>
      <c r="C34" s="74"/>
      <c r="D34" s="42">
        <v>75610</v>
      </c>
      <c r="E34" s="3" t="s">
        <v>24</v>
      </c>
      <c r="F34" s="3">
        <v>1254164500</v>
      </c>
      <c r="G34" s="14">
        <f>F34/D34</f>
        <v>16587.283428117975</v>
      </c>
      <c r="H34" s="14" t="s">
        <v>24</v>
      </c>
      <c r="I34" s="29">
        <f>F34/$D$44</f>
        <v>10482.030773345368</v>
      </c>
    </row>
    <row r="35" spans="1:9" ht="18.75" customHeight="1">
      <c r="A35" s="15"/>
      <c r="B35" s="130" t="s">
        <v>18</v>
      </c>
      <c r="C35" s="131"/>
      <c r="D35" s="42" t="s">
        <v>24</v>
      </c>
      <c r="E35" s="3" t="s">
        <v>24</v>
      </c>
      <c r="F35" s="3">
        <v>335870704</v>
      </c>
      <c r="G35" s="14" t="s">
        <v>24</v>
      </c>
      <c r="H35" s="14" t="s">
        <v>24</v>
      </c>
      <c r="I35" s="29">
        <f>F35/$D$44</f>
        <v>2807.1333985240162</v>
      </c>
    </row>
    <row r="36" spans="1:9" ht="18.75" customHeight="1">
      <c r="A36" s="15"/>
      <c r="B36" s="73" t="s">
        <v>20</v>
      </c>
      <c r="C36" s="74"/>
      <c r="D36" s="42">
        <v>481</v>
      </c>
      <c r="E36" s="3">
        <v>5047</v>
      </c>
      <c r="F36" s="3">
        <v>55410640</v>
      </c>
      <c r="G36" s="14">
        <f>F36/D36</f>
        <v>115198.83575883576</v>
      </c>
      <c r="H36" s="14">
        <f>F36/E36</f>
        <v>10978.926094709728</v>
      </c>
      <c r="I36" s="29">
        <f>F36/$D$44</f>
        <v>463.10992987822715</v>
      </c>
    </row>
    <row r="37" spans="1:9" ht="18.75" customHeight="1" thickBot="1">
      <c r="A37" s="15"/>
      <c r="B37" s="75" t="s">
        <v>21</v>
      </c>
      <c r="C37" s="76"/>
      <c r="D37" s="53">
        <v>5189</v>
      </c>
      <c r="E37" s="36">
        <v>32966</v>
      </c>
      <c r="F37" s="36">
        <v>53646978</v>
      </c>
      <c r="G37" s="37">
        <f t="shared" si="4"/>
        <v>10338.596646752747</v>
      </c>
      <c r="H37" s="37">
        <f>F37/E37</f>
        <v>1627.3426560698902</v>
      </c>
      <c r="I37" s="38">
        <f t="shared" si="5"/>
        <v>448.3696311711757</v>
      </c>
    </row>
    <row r="38" spans="1:9" ht="18.75" customHeight="1" thickBot="1" thickTop="1">
      <c r="A38" s="15"/>
      <c r="B38" s="77" t="s">
        <v>6</v>
      </c>
      <c r="C38" s="78"/>
      <c r="D38" s="24">
        <f>SUM(D31:D37)</f>
        <v>266165</v>
      </c>
      <c r="E38" s="25">
        <f>SUM(E31:E37)</f>
        <v>599242</v>
      </c>
      <c r="F38" s="25">
        <f>SUM(F31:F37)</f>
        <v>9913658352</v>
      </c>
      <c r="G38" s="21">
        <f t="shared" si="4"/>
        <v>37246.288400052596</v>
      </c>
      <c r="H38" s="21">
        <f>F38/E38</f>
        <v>16543.664082290627</v>
      </c>
      <c r="I38" s="30">
        <f t="shared" si="5"/>
        <v>82856.1739086829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9" ht="18" customHeight="1" thickBot="1">
      <c r="B41" s="99" t="s">
        <v>34</v>
      </c>
      <c r="C41" s="99"/>
      <c r="D41" s="99"/>
      <c r="I41" s="6"/>
    </row>
    <row r="42" spans="2:9" ht="18.75" customHeight="1">
      <c r="B42" s="100" t="s">
        <v>15</v>
      </c>
      <c r="C42" s="101"/>
      <c r="D42" s="31">
        <v>186662</v>
      </c>
      <c r="E42" s="6"/>
      <c r="F42" s="6"/>
      <c r="G42" s="6"/>
      <c r="H42" s="6"/>
      <c r="I42" s="6"/>
    </row>
    <row r="43" spans="2:9" ht="18.75" customHeight="1">
      <c r="B43" s="102" t="s">
        <v>16</v>
      </c>
      <c r="C43" s="103"/>
      <c r="D43" s="32">
        <v>12271</v>
      </c>
      <c r="E43" s="6"/>
      <c r="F43" s="6"/>
      <c r="G43" s="6"/>
      <c r="H43" s="6"/>
      <c r="I43" s="6"/>
    </row>
    <row r="44" spans="2:9" ht="18.75" customHeight="1" thickBot="1">
      <c r="B44" s="65" t="s">
        <v>3</v>
      </c>
      <c r="C44" s="66"/>
      <c r="D44" s="33">
        <v>119649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1">
      <selection activeCell="G8" sqref="G8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10" t="s">
        <v>29</v>
      </c>
      <c r="C2" s="110"/>
      <c r="D2" s="110"/>
      <c r="E2" s="110"/>
      <c r="F2" s="110"/>
      <c r="G2" s="110"/>
      <c r="H2" s="110"/>
      <c r="I2" s="11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91" t="s">
        <v>0</v>
      </c>
      <c r="C4" s="92"/>
      <c r="D4" s="93" t="s">
        <v>13</v>
      </c>
      <c r="E4" s="89" t="s">
        <v>14</v>
      </c>
      <c r="F4" s="95" t="s">
        <v>17</v>
      </c>
      <c r="G4" s="89" t="s">
        <v>10</v>
      </c>
      <c r="H4" s="89" t="s">
        <v>11</v>
      </c>
      <c r="I4" s="97" t="s">
        <v>12</v>
      </c>
    </row>
    <row r="5" spans="1:9" ht="18.75" customHeight="1" thickBot="1">
      <c r="A5" s="15"/>
      <c r="B5" s="79"/>
      <c r="C5" s="80"/>
      <c r="D5" s="94"/>
      <c r="E5" s="90"/>
      <c r="F5" s="96"/>
      <c r="G5" s="90"/>
      <c r="H5" s="90"/>
      <c r="I5" s="98"/>
    </row>
    <row r="6" spans="1:9" ht="18.75" customHeight="1">
      <c r="A6" s="15"/>
      <c r="B6" s="116" t="s">
        <v>7</v>
      </c>
      <c r="C6" s="45" t="s">
        <v>4</v>
      </c>
      <c r="D6" s="22">
        <v>4907</v>
      </c>
      <c r="E6" s="20">
        <v>94032</v>
      </c>
      <c r="F6" s="14">
        <v>2441201140</v>
      </c>
      <c r="G6" s="14">
        <f aca="true" t="shared" si="0" ref="G6:G12">F6/D6</f>
        <v>497493.60912981455</v>
      </c>
      <c r="H6" s="14">
        <f>F6/E6</f>
        <v>25961.386974646928</v>
      </c>
      <c r="I6" s="29">
        <f aca="true" t="shared" si="1" ref="I6:I12">F6/$D$42</f>
        <v>13090.462820464698</v>
      </c>
    </row>
    <row r="7" spans="1:9" ht="18.75" customHeight="1">
      <c r="A7" s="15"/>
      <c r="B7" s="117"/>
      <c r="C7" s="46" t="s">
        <v>1</v>
      </c>
      <c r="D7" s="23">
        <v>137589</v>
      </c>
      <c r="E7" s="3">
        <v>232193</v>
      </c>
      <c r="F7" s="4">
        <v>2060311080</v>
      </c>
      <c r="G7" s="14">
        <f t="shared" si="0"/>
        <v>14974.388068813641</v>
      </c>
      <c r="H7" s="14">
        <f>F7/E7</f>
        <v>8873.269564543289</v>
      </c>
      <c r="I7" s="29">
        <f t="shared" si="1"/>
        <v>11048.014499670218</v>
      </c>
    </row>
    <row r="8" spans="1:9" ht="18.75" customHeight="1">
      <c r="A8" s="16"/>
      <c r="B8" s="61" t="s">
        <v>5</v>
      </c>
      <c r="C8" s="62"/>
      <c r="D8" s="23">
        <v>27891</v>
      </c>
      <c r="E8" s="3">
        <v>58727</v>
      </c>
      <c r="F8" s="3">
        <v>409037900</v>
      </c>
      <c r="G8" s="14">
        <f t="shared" si="0"/>
        <v>14665.58746549066</v>
      </c>
      <c r="H8" s="14">
        <f>F8/E8</f>
        <v>6965.073986411701</v>
      </c>
      <c r="I8" s="29">
        <f t="shared" si="1"/>
        <v>2193.385597923716</v>
      </c>
    </row>
    <row r="9" spans="1:9" ht="18.75" customHeight="1">
      <c r="A9" s="16"/>
      <c r="B9" s="59" t="s">
        <v>25</v>
      </c>
      <c r="C9" s="60"/>
      <c r="D9" s="42">
        <v>63954</v>
      </c>
      <c r="E9" s="3" t="s">
        <v>24</v>
      </c>
      <c r="F9" s="3">
        <v>838708510</v>
      </c>
      <c r="G9" s="14">
        <f>F9/D9</f>
        <v>13114.24633330206</v>
      </c>
      <c r="H9" s="44" t="s">
        <v>23</v>
      </c>
      <c r="I9" s="29">
        <f>F9/$D$42</f>
        <v>4497.410060754905</v>
      </c>
    </row>
    <row r="10" spans="1:9" ht="18.75" customHeight="1">
      <c r="A10" s="15"/>
      <c r="B10" s="59" t="s">
        <v>18</v>
      </c>
      <c r="C10" s="60"/>
      <c r="D10" s="42" t="s">
        <v>24</v>
      </c>
      <c r="E10" s="3" t="s">
        <v>24</v>
      </c>
      <c r="F10" s="3">
        <v>172687706</v>
      </c>
      <c r="G10" s="40" t="s">
        <v>23</v>
      </c>
      <c r="H10" s="44" t="s">
        <v>23</v>
      </c>
      <c r="I10" s="29">
        <f t="shared" si="1"/>
        <v>926.0039895542317</v>
      </c>
    </row>
    <row r="11" spans="1:9" ht="18.75" customHeight="1">
      <c r="A11" s="15"/>
      <c r="B11" s="61" t="s">
        <v>20</v>
      </c>
      <c r="C11" s="62"/>
      <c r="D11" s="51">
        <v>319</v>
      </c>
      <c r="E11" s="40">
        <v>2758</v>
      </c>
      <c r="F11" s="40">
        <v>28836930</v>
      </c>
      <c r="G11" s="4">
        <f>F11/D11</f>
        <v>90397.89968652038</v>
      </c>
      <c r="H11" s="4">
        <f>F11/E11</f>
        <v>10455.739666424946</v>
      </c>
      <c r="I11" s="41">
        <f>F11/$D$42</f>
        <v>154.63238724415106</v>
      </c>
    </row>
    <row r="12" spans="1:9" ht="18.75" customHeight="1" thickBot="1">
      <c r="A12" s="15"/>
      <c r="B12" s="81" t="s">
        <v>21</v>
      </c>
      <c r="C12" s="82"/>
      <c r="D12" s="35">
        <v>8395</v>
      </c>
      <c r="E12" s="36">
        <v>39624</v>
      </c>
      <c r="F12" s="36">
        <v>65543166</v>
      </c>
      <c r="G12" s="37">
        <f t="shared" si="0"/>
        <v>7807.405122096486</v>
      </c>
      <c r="H12" s="37">
        <f>F12/E12</f>
        <v>1654.1279527559054</v>
      </c>
      <c r="I12" s="38">
        <f t="shared" si="1"/>
        <v>351.46238611806723</v>
      </c>
    </row>
    <row r="13" spans="1:9" ht="18.75" customHeight="1" thickBot="1" thickTop="1">
      <c r="A13" s="15"/>
      <c r="B13" s="79" t="s">
        <v>6</v>
      </c>
      <c r="C13" s="80"/>
      <c r="D13" s="24">
        <f>SUM(D6:D12)</f>
        <v>243055</v>
      </c>
      <c r="E13" s="25">
        <f>SUM(E6:E12)</f>
        <v>427334</v>
      </c>
      <c r="F13" s="25">
        <f>SUM(F6:F12)</f>
        <v>6016326432</v>
      </c>
      <c r="G13" s="21">
        <f>F13/D13</f>
        <v>24752.942469811358</v>
      </c>
      <c r="H13" s="21">
        <f>F13/E13</f>
        <v>14078.745037839255</v>
      </c>
      <c r="I13" s="30">
        <f aca="true" t="shared" si="2" ref="I6:I13">F13/$D$42</f>
        <v>32261.371741729985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11" t="s">
        <v>0</v>
      </c>
      <c r="C16" s="112"/>
      <c r="D16" s="126" t="s">
        <v>13</v>
      </c>
      <c r="E16" s="83" t="s">
        <v>14</v>
      </c>
      <c r="F16" s="63" t="s">
        <v>17</v>
      </c>
      <c r="G16" s="83" t="s">
        <v>10</v>
      </c>
      <c r="H16" s="83" t="s">
        <v>11</v>
      </c>
      <c r="I16" s="67" t="s">
        <v>12</v>
      </c>
    </row>
    <row r="17" spans="1:9" ht="18.75" customHeight="1" thickBot="1">
      <c r="A17" s="15"/>
      <c r="B17" s="113"/>
      <c r="C17" s="114"/>
      <c r="D17" s="127"/>
      <c r="E17" s="84"/>
      <c r="F17" s="64"/>
      <c r="G17" s="84"/>
      <c r="H17" s="84"/>
      <c r="I17" s="68"/>
    </row>
    <row r="18" spans="1:9" ht="18.75" customHeight="1">
      <c r="A18" s="15"/>
      <c r="B18" s="87" t="s">
        <v>7</v>
      </c>
      <c r="C18" s="49" t="s">
        <v>4</v>
      </c>
      <c r="D18" s="54">
        <v>282</v>
      </c>
      <c r="E18" s="55">
        <v>4148</v>
      </c>
      <c r="F18" s="56">
        <v>163713890</v>
      </c>
      <c r="G18" s="56">
        <f>F18/D18</f>
        <v>580545.7092198582</v>
      </c>
      <c r="H18" s="56">
        <f>F18/E18</f>
        <v>39468.15091610415</v>
      </c>
      <c r="I18" s="57">
        <f aca="true" t="shared" si="3" ref="I18:I25">F18/$D$43</f>
        <v>13541.264681555003</v>
      </c>
    </row>
    <row r="19" spans="1:9" ht="18.75" customHeight="1">
      <c r="A19" s="15"/>
      <c r="B19" s="88"/>
      <c r="C19" s="50" t="s">
        <v>1</v>
      </c>
      <c r="D19" s="42">
        <v>9450</v>
      </c>
      <c r="E19" s="3">
        <v>15848</v>
      </c>
      <c r="F19" s="4">
        <v>168944360</v>
      </c>
      <c r="G19" s="14">
        <f>F19/D19</f>
        <v>17877.710052910053</v>
      </c>
      <c r="H19" s="14">
        <f>F19/E19</f>
        <v>10660.295305401312</v>
      </c>
      <c r="I19" s="29">
        <f t="shared" si="3"/>
        <v>13973.89247311828</v>
      </c>
    </row>
    <row r="20" spans="1:9" ht="18.75" customHeight="1">
      <c r="A20" s="16"/>
      <c r="B20" s="85" t="s">
        <v>5</v>
      </c>
      <c r="C20" s="86"/>
      <c r="D20" s="42">
        <v>2163</v>
      </c>
      <c r="E20" s="3">
        <v>4641</v>
      </c>
      <c r="F20" s="3">
        <v>32146710</v>
      </c>
      <c r="G20" s="14">
        <f>F20/D20</f>
        <v>14862.094313453537</v>
      </c>
      <c r="H20" s="14">
        <f>F20/E20</f>
        <v>6926.677440206852</v>
      </c>
      <c r="I20" s="29">
        <f t="shared" si="3"/>
        <v>2658.950372208437</v>
      </c>
    </row>
    <row r="21" spans="1:9" ht="18.75" customHeight="1">
      <c r="A21" s="16"/>
      <c r="B21" s="85" t="s">
        <v>2</v>
      </c>
      <c r="C21" s="86"/>
      <c r="D21" s="58">
        <v>4342</v>
      </c>
      <c r="E21" s="3" t="s">
        <v>23</v>
      </c>
      <c r="F21" s="3">
        <v>57373890</v>
      </c>
      <c r="G21" s="4">
        <f>F21/D21</f>
        <v>13213.701059419622</v>
      </c>
      <c r="H21" s="3" t="s">
        <v>23</v>
      </c>
      <c r="I21" s="29">
        <f t="shared" si="3"/>
        <v>4745.565756823821</v>
      </c>
    </row>
    <row r="22" spans="1:9" ht="18.75" customHeight="1">
      <c r="A22" s="15"/>
      <c r="B22" s="128" t="s">
        <v>18</v>
      </c>
      <c r="C22" s="129"/>
      <c r="D22" s="3" t="s">
        <v>23</v>
      </c>
      <c r="E22" s="3" t="s">
        <v>23</v>
      </c>
      <c r="F22" s="40">
        <v>7390092</v>
      </c>
      <c r="G22" s="3" t="s">
        <v>23</v>
      </c>
      <c r="H22" s="3" t="s">
        <v>23</v>
      </c>
      <c r="I22" s="29">
        <f t="shared" si="3"/>
        <v>611.2565756823822</v>
      </c>
    </row>
    <row r="23" spans="1:9" ht="18.75" customHeight="1">
      <c r="A23" s="15"/>
      <c r="B23" s="85" t="s">
        <v>20</v>
      </c>
      <c r="C23" s="86"/>
      <c r="D23" s="51">
        <v>19</v>
      </c>
      <c r="E23" s="40">
        <v>103</v>
      </c>
      <c r="F23" s="40">
        <v>1066210</v>
      </c>
      <c r="G23" s="4">
        <f>F23/D23</f>
        <v>56116.31578947369</v>
      </c>
      <c r="H23" s="4">
        <f>F23/E23</f>
        <v>10351.553398058253</v>
      </c>
      <c r="I23" s="41">
        <f t="shared" si="3"/>
        <v>88.18941273779984</v>
      </c>
    </row>
    <row r="24" spans="1:9" ht="18.75" customHeight="1" thickBot="1">
      <c r="A24" s="15"/>
      <c r="B24" s="124" t="s">
        <v>21</v>
      </c>
      <c r="C24" s="125"/>
      <c r="D24" s="53">
        <v>554</v>
      </c>
      <c r="E24" s="36">
        <v>2647</v>
      </c>
      <c r="F24" s="36">
        <v>4334510</v>
      </c>
      <c r="G24" s="37">
        <f>F24/D24</f>
        <v>7824.025270758123</v>
      </c>
      <c r="H24" s="37">
        <f>F24/E24</f>
        <v>1637.5179448432186</v>
      </c>
      <c r="I24" s="38">
        <f t="shared" si="3"/>
        <v>358.520264681555</v>
      </c>
    </row>
    <row r="25" spans="1:9" ht="18.75" customHeight="1" thickBot="1" thickTop="1">
      <c r="A25" s="15"/>
      <c r="B25" s="113" t="s">
        <v>6</v>
      </c>
      <c r="C25" s="114"/>
      <c r="D25" s="24">
        <f>SUM(D18:D24)</f>
        <v>16810</v>
      </c>
      <c r="E25" s="25">
        <f>SUM(E18:E24)</f>
        <v>27387</v>
      </c>
      <c r="F25" s="25">
        <f>SUM(F18:F24)</f>
        <v>434969662</v>
      </c>
      <c r="G25" s="21">
        <f>F25/D25</f>
        <v>25875.649137418204</v>
      </c>
      <c r="H25" s="21">
        <f>F25/E25</f>
        <v>15882.340599554533</v>
      </c>
      <c r="I25" s="30">
        <f t="shared" si="3"/>
        <v>35977.63953680728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10" t="s">
        <v>30</v>
      </c>
      <c r="C27" s="110"/>
      <c r="D27" s="110"/>
      <c r="E27" s="110"/>
      <c r="F27" s="110"/>
      <c r="G27" s="110"/>
      <c r="H27" s="110"/>
      <c r="I27" s="11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6" t="s">
        <v>0</v>
      </c>
      <c r="C29" s="107"/>
      <c r="D29" s="108" t="s">
        <v>13</v>
      </c>
      <c r="E29" s="69" t="s">
        <v>14</v>
      </c>
      <c r="F29" s="120" t="s">
        <v>17</v>
      </c>
      <c r="G29" s="69" t="s">
        <v>10</v>
      </c>
      <c r="H29" s="69" t="s">
        <v>11</v>
      </c>
      <c r="I29" s="71" t="s">
        <v>12</v>
      </c>
    </row>
    <row r="30" spans="1:9" ht="18.75" customHeight="1" thickBot="1">
      <c r="A30" s="15"/>
      <c r="B30" s="77"/>
      <c r="C30" s="78"/>
      <c r="D30" s="109"/>
      <c r="E30" s="70"/>
      <c r="F30" s="121"/>
      <c r="G30" s="70"/>
      <c r="H30" s="70"/>
      <c r="I30" s="72"/>
    </row>
    <row r="31" spans="1:9" ht="18.75" customHeight="1">
      <c r="A31" s="15"/>
      <c r="B31" s="104" t="s">
        <v>7</v>
      </c>
      <c r="C31" s="47" t="s">
        <v>4</v>
      </c>
      <c r="D31" s="54">
        <v>9841</v>
      </c>
      <c r="E31" s="55">
        <v>190008</v>
      </c>
      <c r="F31" s="56">
        <v>4954569490</v>
      </c>
      <c r="G31" s="56">
        <f aca="true" t="shared" si="4" ref="G31:G38">F31/D31</f>
        <v>503461.99471598415</v>
      </c>
      <c r="H31" s="56">
        <f>F31/E31</f>
        <v>26075.58360700602</v>
      </c>
      <c r="I31" s="57">
        <f aca="true" t="shared" si="5" ref="I31:I38">F31/$D$44</f>
        <v>41402.280373363195</v>
      </c>
    </row>
    <row r="32" spans="1:9" ht="18.75" customHeight="1">
      <c r="A32" s="15"/>
      <c r="B32" s="105"/>
      <c r="C32" s="48" t="s">
        <v>1</v>
      </c>
      <c r="D32" s="42">
        <v>160333</v>
      </c>
      <c r="E32" s="3">
        <v>350936</v>
      </c>
      <c r="F32" s="4">
        <v>3266850040</v>
      </c>
      <c r="G32" s="14">
        <f t="shared" si="4"/>
        <v>20375.406435356414</v>
      </c>
      <c r="H32" s="14">
        <f>F32/E32</f>
        <v>9308.962431896414</v>
      </c>
      <c r="I32" s="29">
        <f t="shared" si="5"/>
        <v>27299.050213505587</v>
      </c>
    </row>
    <row r="33" spans="1:9" ht="18.75" customHeight="1">
      <c r="A33" s="16"/>
      <c r="B33" s="73" t="s">
        <v>5</v>
      </c>
      <c r="C33" s="74"/>
      <c r="D33" s="42">
        <v>18949</v>
      </c>
      <c r="E33" s="3">
        <v>42459</v>
      </c>
      <c r="F33" s="3">
        <v>326494490</v>
      </c>
      <c r="G33" s="14">
        <f t="shared" si="4"/>
        <v>17230.1699298116</v>
      </c>
      <c r="H33" s="14">
        <f>F33/E33</f>
        <v>7689.641536541134</v>
      </c>
      <c r="I33" s="29">
        <f t="shared" si="5"/>
        <v>2728.313013395282</v>
      </c>
    </row>
    <row r="34" spans="1:9" ht="18.75" customHeight="1">
      <c r="A34" s="16"/>
      <c r="B34" s="73" t="s">
        <v>2</v>
      </c>
      <c r="C34" s="74"/>
      <c r="D34" s="42">
        <v>77384</v>
      </c>
      <c r="E34" s="3" t="s">
        <v>24</v>
      </c>
      <c r="F34" s="3">
        <v>1332686830</v>
      </c>
      <c r="G34" s="14">
        <f>F34/D34</f>
        <v>17221.736147007134</v>
      </c>
      <c r="H34" s="14" t="s">
        <v>24</v>
      </c>
      <c r="I34" s="29">
        <f>F34/$D$44</f>
        <v>11136.441601417242</v>
      </c>
    </row>
    <row r="35" spans="1:9" ht="18.75" customHeight="1">
      <c r="A35" s="15"/>
      <c r="B35" s="130" t="s">
        <v>18</v>
      </c>
      <c r="C35" s="131"/>
      <c r="D35" s="3" t="s">
        <v>23</v>
      </c>
      <c r="E35" s="3" t="s">
        <v>24</v>
      </c>
      <c r="F35" s="3">
        <v>341036936</v>
      </c>
      <c r="G35" s="14" t="s">
        <v>24</v>
      </c>
      <c r="H35" s="14" t="s">
        <v>24</v>
      </c>
      <c r="I35" s="29">
        <f>F35/$D$44</f>
        <v>2849.8352622650814</v>
      </c>
    </row>
    <row r="36" spans="1:9" ht="18.75" customHeight="1">
      <c r="A36" s="15"/>
      <c r="B36" s="73" t="s">
        <v>20</v>
      </c>
      <c r="C36" s="74"/>
      <c r="D36" s="42">
        <v>492</v>
      </c>
      <c r="E36" s="3">
        <v>5251</v>
      </c>
      <c r="F36" s="3">
        <v>56185320</v>
      </c>
      <c r="G36" s="14">
        <f>F36/D36</f>
        <v>114197.80487804877</v>
      </c>
      <c r="H36" s="14">
        <f>F36/E36</f>
        <v>10699.927632831841</v>
      </c>
      <c r="I36" s="29">
        <f>F36/$D$44</f>
        <v>469.5060541995003</v>
      </c>
    </row>
    <row r="37" spans="1:9" ht="18.75" customHeight="1" thickBot="1">
      <c r="A37" s="15"/>
      <c r="B37" s="75" t="s">
        <v>21</v>
      </c>
      <c r="C37" s="76"/>
      <c r="D37" s="53">
        <v>5298</v>
      </c>
      <c r="E37" s="36">
        <v>34062</v>
      </c>
      <c r="F37" s="36">
        <v>55547877</v>
      </c>
      <c r="G37" s="37">
        <f>F37/D37</f>
        <v>10484.687995469989</v>
      </c>
      <c r="H37" s="37">
        <f>F37/E37</f>
        <v>1630.7872996300864</v>
      </c>
      <c r="I37" s="38">
        <f>F37/$D$44</f>
        <v>464.1793363360603</v>
      </c>
    </row>
    <row r="38" spans="1:9" ht="18.75" customHeight="1" thickBot="1" thickTop="1">
      <c r="A38" s="15"/>
      <c r="B38" s="77" t="s">
        <v>22</v>
      </c>
      <c r="C38" s="78"/>
      <c r="D38" s="24">
        <f>SUM(D31:D37)</f>
        <v>272297</v>
      </c>
      <c r="E38" s="25">
        <f>SUM(E31:E37)</f>
        <v>622716</v>
      </c>
      <c r="F38" s="25">
        <f>SUM(F31:F37)</f>
        <v>10333370983</v>
      </c>
      <c r="G38" s="21">
        <f t="shared" si="4"/>
        <v>37948.89764852349</v>
      </c>
      <c r="H38" s="21">
        <f>F38/E38</f>
        <v>16594.034813622904</v>
      </c>
      <c r="I38" s="30">
        <f t="shared" si="5"/>
        <v>86349.60585448194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99" t="s">
        <v>35</v>
      </c>
      <c r="C41" s="99"/>
      <c r="D41" s="99"/>
    </row>
    <row r="42" spans="2:9" ht="18.75" customHeight="1">
      <c r="B42" s="100" t="s">
        <v>15</v>
      </c>
      <c r="C42" s="101"/>
      <c r="D42" s="31">
        <v>186487</v>
      </c>
      <c r="E42" s="6"/>
      <c r="F42" s="6"/>
      <c r="G42" s="6"/>
      <c r="H42" s="6"/>
      <c r="I42" s="34"/>
    </row>
    <row r="43" spans="2:9" ht="18.75" customHeight="1">
      <c r="B43" s="102" t="s">
        <v>16</v>
      </c>
      <c r="C43" s="103"/>
      <c r="D43" s="32">
        <v>12090</v>
      </c>
      <c r="E43" s="6"/>
      <c r="F43" s="6"/>
      <c r="G43" s="6"/>
      <c r="H43" s="6"/>
      <c r="I43" s="6"/>
    </row>
    <row r="44" spans="2:9" ht="18.75" customHeight="1" thickBot="1">
      <c r="B44" s="65" t="s">
        <v>3</v>
      </c>
      <c r="C44" s="66"/>
      <c r="D44" s="33">
        <v>119669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堀部 健次</cp:lastModifiedBy>
  <cp:lastPrinted>2013-08-26T03:04:05Z</cp:lastPrinted>
  <dcterms:created xsi:type="dcterms:W3CDTF">2004-03-31T04:17:09Z</dcterms:created>
  <dcterms:modified xsi:type="dcterms:W3CDTF">2019-02-27T04:02:56Z</dcterms:modified>
  <cp:category/>
  <cp:version/>
  <cp:contentType/>
  <cp:contentStatus/>
</cp:coreProperties>
</file>