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0"/>
  </bookViews>
  <sheets>
    <sheet name="平成27年6月審査分" sheetId="1" r:id="rId1"/>
    <sheet name="7月審査分" sheetId="2" r:id="rId2"/>
    <sheet name="8月審査分" sheetId="3" r:id="rId3"/>
  </sheets>
  <definedNames>
    <definedName name="_xlnm.Print_Area" localSheetId="1">'7月審査分'!$A$1:$J$44</definedName>
    <definedName name="_xlnm.Print_Area" localSheetId="2">'8月審査分'!$A$1:$J$44</definedName>
    <definedName name="_xlnm.Print_Area" localSheetId="0">'平成27年6月審査分'!$A$1:$J$44</definedName>
  </definedNames>
  <calcPr fullCalcOnLoad="1"/>
</workbook>
</file>

<file path=xl/sharedStrings.xml><?xml version="1.0" encoding="utf-8"?>
<sst xmlns="http://schemas.openxmlformats.org/spreadsheetml/2006/main" count="228" uniqueCount="39">
  <si>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</si>
  <si>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</si>
  <si>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</si>
  <si>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</si>
  <si>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</si>
  <si>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</si>
  <si>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</si>
  <si>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</si>
  <si>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</si>
  <si>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</si>
  <si>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</si>
  <si>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</si>
  <si>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</si>
  <si>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</si>
  <si>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</si>
  <si>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</si>
  <si>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</si>
  <si>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</si>
  <si>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</si>
  <si>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※食事・生活療養費は、医科と歯科の合計です。</t>
  </si>
  <si>
    <t>訪問看護療養費</t>
  </si>
  <si>
    <t>柔道整復療養費</t>
  </si>
  <si>
    <t>合計</t>
  </si>
  <si>
    <t>-</t>
  </si>
  <si>
    <t>-</t>
  </si>
  <si>
    <t>調剤報酬</t>
  </si>
  <si>
    <t>＜徳島県内保険者分＞</t>
  </si>
  <si>
    <t>-</t>
  </si>
  <si>
    <t>-</t>
  </si>
  <si>
    <t>-</t>
  </si>
  <si>
    <t>平成27年6月審査分（5月診療分)　国民健康保険診療報酬等決定状況</t>
  </si>
  <si>
    <t>平成27年6月審査分（5月診療分)　後期高齢者医療診療報酬等決定状況</t>
  </si>
  <si>
    <t>（参考）被保険者数　[平成27年4月末現在]　</t>
  </si>
  <si>
    <t>平成27年7月審査分（6月診療分)　国民健康保険診療報酬等決定状況</t>
  </si>
  <si>
    <t>平成27年7月審査分（6月診療分)　後期高齢者医療診療報酬等決定状況</t>
  </si>
  <si>
    <t>（参考）被保険者数　[平成27年5月末現在]　</t>
  </si>
  <si>
    <t>平成27年8月審査分（7月診療分)　国民健康保険診療報酬等決定状況</t>
  </si>
  <si>
    <t>平成27年8月審査分（7月診療分)　後期高齢者医療診療報酬等決定状況</t>
  </si>
  <si>
    <t>（参考）被保険者数　[[平成27年6月末現在]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</si>
</sst>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13" borderId="35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39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43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6" borderId="28" xfId="0" applyFont="1" applyFill="1" applyBorder="1" applyAlignment="1">
      <alignment horizontal="center" vertical="center"/>
    </xf>
    <xf numFmtId="0" fontId="6" fillId="16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85" zoomScaleNormal="85" zoomScaleSheetLayoutView="85" workbookViewId="0" topLeftCell="A1">
      <selection activeCell="H4" sqref="H4:H5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7" t="s">
        <v>30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8" t="s">
        <v>0</v>
      </c>
      <c r="C4" s="89"/>
      <c r="D4" s="90" t="s">
        <v>13</v>
      </c>
      <c r="E4" s="86" t="s">
        <v>14</v>
      </c>
      <c r="F4" s="92" t="s">
        <v>17</v>
      </c>
      <c r="G4" s="86" t="s">
        <v>10</v>
      </c>
      <c r="H4" s="86" t="s">
        <v>11</v>
      </c>
      <c r="I4" s="94" t="s">
        <v>12</v>
      </c>
    </row>
    <row r="5" spans="1:9" ht="18.75" customHeight="1" thickBot="1">
      <c r="A5" s="15"/>
      <c r="B5" s="76"/>
      <c r="C5" s="77"/>
      <c r="D5" s="91"/>
      <c r="E5" s="87"/>
      <c r="F5" s="93"/>
      <c r="G5" s="87"/>
      <c r="H5" s="87"/>
      <c r="I5" s="95"/>
    </row>
    <row r="6" spans="1:9" ht="18.75" customHeight="1">
      <c r="A6" s="15"/>
      <c r="B6" s="113" t="s">
        <v>7</v>
      </c>
      <c r="C6" s="44" t="s">
        <v>4</v>
      </c>
      <c r="D6" s="22">
        <v>4762</v>
      </c>
      <c r="E6" s="20">
        <v>92326</v>
      </c>
      <c r="F6" s="14">
        <v>2254340090</v>
      </c>
      <c r="G6" s="14">
        <f>F6/D6</f>
        <v>473401.95086098276</v>
      </c>
      <c r="H6" s="14">
        <f>F6/E6</f>
        <v>24417.174901977774</v>
      </c>
      <c r="I6" s="29">
        <f>F6/$D$42</f>
        <v>12152.776765498653</v>
      </c>
    </row>
    <row r="7" spans="1:9" ht="18.75" customHeight="1">
      <c r="A7" s="15"/>
      <c r="B7" s="114"/>
      <c r="C7" s="45" t="s">
        <v>1</v>
      </c>
      <c r="D7" s="23">
        <v>133597</v>
      </c>
      <c r="E7" s="3">
        <v>213816</v>
      </c>
      <c r="F7" s="4">
        <v>1914667750</v>
      </c>
      <c r="G7" s="14">
        <f>F7/D7</f>
        <v>14331.66725300718</v>
      </c>
      <c r="H7" s="14">
        <f>F7/E7</f>
        <v>8954.744967635725</v>
      </c>
      <c r="I7" s="29">
        <f aca="true" t="shared" si="0" ref="I7:I13">F7/$D$42</f>
        <v>10321.659029649596</v>
      </c>
    </row>
    <row r="8" spans="1:9" ht="18.75" customHeight="1">
      <c r="A8" s="16"/>
      <c r="B8" s="58" t="s">
        <v>5</v>
      </c>
      <c r="C8" s="59"/>
      <c r="D8" s="23">
        <v>27248</v>
      </c>
      <c r="E8" s="3">
        <v>54981</v>
      </c>
      <c r="F8" s="3">
        <v>383924220</v>
      </c>
      <c r="G8" s="14">
        <f>F8/D8</f>
        <v>14089.996330005872</v>
      </c>
      <c r="H8" s="14">
        <f>F8/E8</f>
        <v>6982.852621814809</v>
      </c>
      <c r="I8" s="29">
        <f t="shared" si="0"/>
        <v>2069.6723450134773</v>
      </c>
    </row>
    <row r="9" spans="1:9" ht="18.75" customHeight="1">
      <c r="A9" s="16"/>
      <c r="B9" s="56" t="s">
        <v>25</v>
      </c>
      <c r="C9" s="57"/>
      <c r="D9" s="54">
        <v>62993</v>
      </c>
      <c r="E9" s="40" t="s">
        <v>23</v>
      </c>
      <c r="F9" s="26">
        <v>794939660</v>
      </c>
      <c r="G9" s="14">
        <f>F9/D9</f>
        <v>12619.492007048402</v>
      </c>
      <c r="H9" s="43" t="s">
        <v>28</v>
      </c>
      <c r="I9" s="29">
        <f t="shared" si="0"/>
        <v>4285.389002695418</v>
      </c>
    </row>
    <row r="10" spans="1:9" ht="18.75" customHeight="1">
      <c r="A10" s="16"/>
      <c r="B10" s="56" t="s">
        <v>18</v>
      </c>
      <c r="C10" s="57"/>
      <c r="D10" s="40" t="s">
        <v>23</v>
      </c>
      <c r="E10" s="40" t="s">
        <v>23</v>
      </c>
      <c r="F10" s="26">
        <v>169511332</v>
      </c>
      <c r="G10" s="40" t="s">
        <v>27</v>
      </c>
      <c r="H10" s="43" t="s">
        <v>27</v>
      </c>
      <c r="I10" s="29">
        <f t="shared" si="0"/>
        <v>913.8077196765498</v>
      </c>
    </row>
    <row r="11" spans="1:9" ht="18.75" customHeight="1">
      <c r="A11" s="15"/>
      <c r="B11" s="58" t="s">
        <v>20</v>
      </c>
      <c r="C11" s="59"/>
      <c r="D11" s="39">
        <v>328</v>
      </c>
      <c r="E11" s="40">
        <v>2585</v>
      </c>
      <c r="F11" s="40">
        <v>27224850</v>
      </c>
      <c r="G11" s="4">
        <f>F11/D11</f>
        <v>83002.59146341463</v>
      </c>
      <c r="H11" s="4">
        <f>F11/E11</f>
        <v>10531.856866537717</v>
      </c>
      <c r="I11" s="41">
        <f t="shared" si="0"/>
        <v>146.76469002695418</v>
      </c>
    </row>
    <row r="12" spans="1:9" ht="18.75" customHeight="1" thickBot="1">
      <c r="A12" s="15"/>
      <c r="B12" s="78" t="s">
        <v>21</v>
      </c>
      <c r="C12" s="79"/>
      <c r="D12" s="35">
        <v>8178</v>
      </c>
      <c r="E12" s="36">
        <v>35171</v>
      </c>
      <c r="F12" s="36">
        <v>58390365</v>
      </c>
      <c r="G12" s="37">
        <f>F12/D12</f>
        <v>7139.932134996332</v>
      </c>
      <c r="H12" s="37">
        <f>F12/E12</f>
        <v>1660.1849535128372</v>
      </c>
      <c r="I12" s="38">
        <f>F12/$D$42</f>
        <v>314.77285714285716</v>
      </c>
    </row>
    <row r="13" spans="1:9" ht="18.75" customHeight="1" thickBot="1" thickTop="1">
      <c r="A13" s="15"/>
      <c r="B13" s="76" t="s">
        <v>6</v>
      </c>
      <c r="C13" s="77"/>
      <c r="D13" s="24">
        <f>SUM(D6:D12)</f>
        <v>237106</v>
      </c>
      <c r="E13" s="25">
        <f>SUM(E6:E12)</f>
        <v>398879</v>
      </c>
      <c r="F13" s="25">
        <f>SUM(F6:F12)</f>
        <v>5602998267</v>
      </c>
      <c r="G13" s="21">
        <f>F13/D13</f>
        <v>23630.77386063617</v>
      </c>
      <c r="H13" s="21">
        <f>F13/E13</f>
        <v>14046.861998250097</v>
      </c>
      <c r="I13" s="30">
        <f t="shared" si="0"/>
        <v>30204.842409703506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8" t="s">
        <v>0</v>
      </c>
      <c r="C16" s="109"/>
      <c r="D16" s="84" t="s">
        <v>13</v>
      </c>
      <c r="E16" s="80" t="s">
        <v>14</v>
      </c>
      <c r="F16" s="60" t="s">
        <v>17</v>
      </c>
      <c r="G16" s="80" t="s">
        <v>10</v>
      </c>
      <c r="H16" s="80" t="s">
        <v>11</v>
      </c>
      <c r="I16" s="64" t="s">
        <v>12</v>
      </c>
    </row>
    <row r="17" spans="1:9" ht="18.75" customHeight="1" thickBot="1">
      <c r="A17" s="15"/>
      <c r="B17" s="110"/>
      <c r="C17" s="111"/>
      <c r="D17" s="112"/>
      <c r="E17" s="81"/>
      <c r="F17" s="61"/>
      <c r="G17" s="81"/>
      <c r="H17" s="81"/>
      <c r="I17" s="65"/>
    </row>
    <row r="18" spans="1:9" ht="18.75" customHeight="1">
      <c r="A18" s="15"/>
      <c r="B18" s="84" t="s">
        <v>7</v>
      </c>
      <c r="C18" s="48" t="s">
        <v>4</v>
      </c>
      <c r="D18" s="22">
        <v>199</v>
      </c>
      <c r="E18" s="20">
        <v>3288</v>
      </c>
      <c r="F18" s="14">
        <v>109234790</v>
      </c>
      <c r="G18" s="14">
        <f>F18/D18</f>
        <v>548918.5427135678</v>
      </c>
      <c r="H18" s="14">
        <f>F18/E18</f>
        <v>33222.2597323601</v>
      </c>
      <c r="I18" s="29">
        <f aca="true" t="shared" si="1" ref="I18:I24">F18/$D$43</f>
        <v>10630.08855585831</v>
      </c>
    </row>
    <row r="19" spans="1:9" ht="18.75" customHeight="1">
      <c r="A19" s="15"/>
      <c r="B19" s="85"/>
      <c r="C19" s="49" t="s">
        <v>1</v>
      </c>
      <c r="D19" s="23">
        <v>7673</v>
      </c>
      <c r="E19" s="3">
        <v>12093</v>
      </c>
      <c r="F19" s="4">
        <v>126168520</v>
      </c>
      <c r="G19" s="14">
        <f>F19/D19</f>
        <v>16443.1799817542</v>
      </c>
      <c r="H19" s="14">
        <f>F19/E19</f>
        <v>10433.186140742579</v>
      </c>
      <c r="I19" s="29">
        <f t="shared" si="1"/>
        <v>12277.979758660958</v>
      </c>
    </row>
    <row r="20" spans="1:9" ht="18.75" customHeight="1">
      <c r="A20" s="16"/>
      <c r="B20" s="82" t="s">
        <v>5</v>
      </c>
      <c r="C20" s="83"/>
      <c r="D20" s="23">
        <v>1710</v>
      </c>
      <c r="E20" s="3">
        <v>3404</v>
      </c>
      <c r="F20" s="3">
        <v>22290160</v>
      </c>
      <c r="G20" s="14">
        <f>F20/D20</f>
        <v>13035.181286549707</v>
      </c>
      <c r="H20" s="14">
        <f>F20/E20</f>
        <v>6548.225616921269</v>
      </c>
      <c r="I20" s="29">
        <f t="shared" si="1"/>
        <v>2169.1475282210977</v>
      </c>
    </row>
    <row r="21" spans="1:9" ht="18.75" customHeight="1">
      <c r="A21" s="16"/>
      <c r="B21" s="82" t="s">
        <v>2</v>
      </c>
      <c r="C21" s="83"/>
      <c r="D21" s="54">
        <v>3618</v>
      </c>
      <c r="E21" s="40" t="s">
        <v>23</v>
      </c>
      <c r="F21" s="26">
        <v>47250500</v>
      </c>
      <c r="G21" s="14">
        <f>F21/D21</f>
        <v>13059.839690436705</v>
      </c>
      <c r="H21" s="40" t="s">
        <v>29</v>
      </c>
      <c r="I21" s="29">
        <f t="shared" si="1"/>
        <v>4598.141300116777</v>
      </c>
    </row>
    <row r="22" spans="1:9" ht="18.75" customHeight="1">
      <c r="A22" s="15"/>
      <c r="B22" s="115" t="s">
        <v>18</v>
      </c>
      <c r="C22" s="116"/>
      <c r="D22" s="40" t="s">
        <v>23</v>
      </c>
      <c r="E22" s="40" t="s">
        <v>23</v>
      </c>
      <c r="F22" s="26">
        <v>5782870</v>
      </c>
      <c r="G22" s="40" t="s">
        <v>23</v>
      </c>
      <c r="H22" s="40" t="s">
        <v>29</v>
      </c>
      <c r="I22" s="29">
        <f t="shared" si="1"/>
        <v>562.7549630206306</v>
      </c>
    </row>
    <row r="23" spans="1:9" ht="18.75" customHeight="1">
      <c r="A23" s="15"/>
      <c r="B23" s="82" t="s">
        <v>20</v>
      </c>
      <c r="C23" s="83"/>
      <c r="D23" s="39">
        <v>11</v>
      </c>
      <c r="E23" s="40">
        <v>41</v>
      </c>
      <c r="F23" s="40">
        <v>437150</v>
      </c>
      <c r="G23" s="4">
        <f>F23/D23</f>
        <v>39740.90909090909</v>
      </c>
      <c r="H23" s="4">
        <f>F23/E23</f>
        <v>10662.19512195122</v>
      </c>
      <c r="I23" s="41">
        <f t="shared" si="1"/>
        <v>42.5408719346049</v>
      </c>
    </row>
    <row r="24" spans="1:9" ht="18.75" customHeight="1" thickBot="1">
      <c r="A24" s="15"/>
      <c r="B24" s="121" t="s">
        <v>21</v>
      </c>
      <c r="C24" s="122"/>
      <c r="D24" s="50">
        <v>454</v>
      </c>
      <c r="E24" s="36">
        <v>1943</v>
      </c>
      <c r="F24" s="36">
        <v>3126687</v>
      </c>
      <c r="G24" s="37">
        <f>F24/D24</f>
        <v>6886.97577092511</v>
      </c>
      <c r="H24" s="37">
        <f>F24/E24</f>
        <v>1609.2058672156459</v>
      </c>
      <c r="I24" s="38">
        <f t="shared" si="1"/>
        <v>304.2708252238225</v>
      </c>
    </row>
    <row r="25" spans="1:9" ht="18.75" customHeight="1" thickBot="1" thickTop="1">
      <c r="A25" s="15"/>
      <c r="B25" s="110" t="s">
        <v>6</v>
      </c>
      <c r="C25" s="111"/>
      <c r="D25" s="24">
        <f>SUM(D18:D24)</f>
        <v>13665</v>
      </c>
      <c r="E25" s="25">
        <f>SUM(E18:E24)</f>
        <v>20769</v>
      </c>
      <c r="F25" s="25">
        <f>SUM(F18:F24)</f>
        <v>314290677</v>
      </c>
      <c r="G25" s="21">
        <f>F25/D25</f>
        <v>22999.68364434687</v>
      </c>
      <c r="H25" s="21">
        <f>F25/E25</f>
        <v>15132.68221869132</v>
      </c>
      <c r="I25" s="30">
        <f>F25/$D$43</f>
        <v>30584.9238030362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7" t="s">
        <v>31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3" t="s">
        <v>0</v>
      </c>
      <c r="C29" s="104"/>
      <c r="D29" s="105" t="s">
        <v>13</v>
      </c>
      <c r="E29" s="66" t="s">
        <v>14</v>
      </c>
      <c r="F29" s="117" t="s">
        <v>17</v>
      </c>
      <c r="G29" s="66" t="s">
        <v>10</v>
      </c>
      <c r="H29" s="66" t="s">
        <v>11</v>
      </c>
      <c r="I29" s="68" t="s">
        <v>12</v>
      </c>
    </row>
    <row r="30" spans="1:9" ht="18.75" customHeight="1" thickBot="1">
      <c r="A30" s="15"/>
      <c r="B30" s="74"/>
      <c r="C30" s="75"/>
      <c r="D30" s="106"/>
      <c r="E30" s="67"/>
      <c r="F30" s="118"/>
      <c r="G30" s="67"/>
      <c r="H30" s="67"/>
      <c r="I30" s="69"/>
    </row>
    <row r="31" spans="1:9" ht="18.75" customHeight="1">
      <c r="A31" s="15"/>
      <c r="B31" s="101" t="s">
        <v>7</v>
      </c>
      <c r="C31" s="46" t="s">
        <v>4</v>
      </c>
      <c r="D31" s="22">
        <v>9870</v>
      </c>
      <c r="E31" s="20">
        <v>192915</v>
      </c>
      <c r="F31" s="14">
        <v>4822065250</v>
      </c>
      <c r="G31" s="51">
        <f>F31/D31</f>
        <v>488557.7760891591</v>
      </c>
      <c r="H31" s="51">
        <f>F31/E31</f>
        <v>24995.802555529637</v>
      </c>
      <c r="I31" s="52">
        <f aca="true" t="shared" si="2" ref="I31:I38">F31/$D$44</f>
        <v>40079.0036903436</v>
      </c>
    </row>
    <row r="32" spans="1:9" ht="18.75" customHeight="1">
      <c r="A32" s="15"/>
      <c r="B32" s="102"/>
      <c r="C32" s="47" t="s">
        <v>1</v>
      </c>
      <c r="D32" s="23">
        <v>156860</v>
      </c>
      <c r="E32" s="3">
        <v>323847</v>
      </c>
      <c r="F32" s="4">
        <v>3135442010</v>
      </c>
      <c r="G32" s="14">
        <f>F32/D32</f>
        <v>19988.79261762081</v>
      </c>
      <c r="H32" s="14">
        <f>F32/E32</f>
        <v>9681.862144778244</v>
      </c>
      <c r="I32" s="29">
        <f t="shared" si="2"/>
        <v>26060.491796465914</v>
      </c>
    </row>
    <row r="33" spans="1:9" ht="18.75" customHeight="1">
      <c r="A33" s="16"/>
      <c r="B33" s="70" t="s">
        <v>5</v>
      </c>
      <c r="C33" s="71"/>
      <c r="D33" s="23">
        <v>18711</v>
      </c>
      <c r="E33" s="3">
        <v>39569</v>
      </c>
      <c r="F33" s="3">
        <v>299655020</v>
      </c>
      <c r="G33" s="14">
        <f>F33/D33</f>
        <v>16014.912083800973</v>
      </c>
      <c r="H33" s="14">
        <f>F33/E33</f>
        <v>7572.974298061614</v>
      </c>
      <c r="I33" s="29">
        <f t="shared" si="2"/>
        <v>2490.6080755356816</v>
      </c>
    </row>
    <row r="34" spans="1:9" ht="18.75" customHeight="1">
      <c r="A34" s="16"/>
      <c r="B34" s="70" t="s">
        <v>2</v>
      </c>
      <c r="C34" s="71"/>
      <c r="D34" s="54">
        <v>75948</v>
      </c>
      <c r="E34" s="3" t="s">
        <v>23</v>
      </c>
      <c r="F34" s="26">
        <v>1278063180</v>
      </c>
      <c r="G34" s="14">
        <f>F34/D34</f>
        <v>16828.134776425977</v>
      </c>
      <c r="H34" s="14" t="s">
        <v>23</v>
      </c>
      <c r="I34" s="29">
        <f t="shared" si="2"/>
        <v>10622.730355569593</v>
      </c>
    </row>
    <row r="35" spans="1:9" ht="18.75" customHeight="1">
      <c r="A35" s="16"/>
      <c r="B35" s="119" t="s">
        <v>18</v>
      </c>
      <c r="C35" s="120"/>
      <c r="D35" s="42" t="s">
        <v>23</v>
      </c>
      <c r="E35" s="3" t="s">
        <v>23</v>
      </c>
      <c r="F35" s="3">
        <v>347650878</v>
      </c>
      <c r="G35" s="14" t="s">
        <v>23</v>
      </c>
      <c r="H35" s="14" t="s">
        <v>23</v>
      </c>
      <c r="I35" s="29">
        <f t="shared" si="2"/>
        <v>2889.529713915255</v>
      </c>
    </row>
    <row r="36" spans="1:9" ht="18.75" customHeight="1">
      <c r="A36" s="15"/>
      <c r="B36" s="70" t="s">
        <v>20</v>
      </c>
      <c r="C36" s="71"/>
      <c r="D36" s="39">
        <v>492</v>
      </c>
      <c r="E36" s="40">
        <v>4842</v>
      </c>
      <c r="F36" s="40">
        <v>52223250</v>
      </c>
      <c r="G36" s="14">
        <f>F36/D36</f>
        <v>106144.81707317074</v>
      </c>
      <c r="H36" s="14">
        <f>F36/E36</f>
        <v>10785.470879801735</v>
      </c>
      <c r="I36" s="29">
        <f t="shared" si="2"/>
        <v>434.0579649916053</v>
      </c>
    </row>
    <row r="37" spans="1:9" ht="18.75" customHeight="1" thickBot="1">
      <c r="A37" s="15"/>
      <c r="B37" s="72" t="s">
        <v>21</v>
      </c>
      <c r="C37" s="73"/>
      <c r="D37" s="50">
        <v>5234</v>
      </c>
      <c r="E37" s="36">
        <v>30921</v>
      </c>
      <c r="F37" s="36">
        <v>50219603</v>
      </c>
      <c r="G37" s="37">
        <f>F37/D37</f>
        <v>9594.880206343141</v>
      </c>
      <c r="H37" s="37">
        <f>F37/E37</f>
        <v>1624.1260955337796</v>
      </c>
      <c r="I37" s="38">
        <f t="shared" si="2"/>
        <v>417.40448326878004</v>
      </c>
    </row>
    <row r="38" spans="1:9" ht="18.75" customHeight="1" thickBot="1" thickTop="1">
      <c r="A38" s="15"/>
      <c r="B38" s="74" t="s">
        <v>6</v>
      </c>
      <c r="C38" s="75"/>
      <c r="D38" s="24">
        <f>SUM(D31:D37)</f>
        <v>267115</v>
      </c>
      <c r="E38" s="25">
        <f>SUM(E31:E37)</f>
        <v>592094</v>
      </c>
      <c r="F38" s="25">
        <f>SUM(F31:F37)</f>
        <v>9985319191</v>
      </c>
      <c r="G38" s="21">
        <f>F38/D38</f>
        <v>37382.0983134605</v>
      </c>
      <c r="H38" s="21">
        <f>F38/E38</f>
        <v>16864.41543234689</v>
      </c>
      <c r="I38" s="30">
        <f t="shared" si="2"/>
        <v>82993.82608009042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H40" s="6"/>
      <c r="I40" s="34" t="s">
        <v>19</v>
      </c>
    </row>
    <row r="41" spans="2:9" ht="18" customHeight="1" thickBot="1">
      <c r="B41" s="96" t="s">
        <v>32</v>
      </c>
      <c r="C41" s="96"/>
      <c r="D41" s="96"/>
      <c r="I41" s="6"/>
    </row>
    <row r="42" spans="2:9" ht="18.75" customHeight="1">
      <c r="B42" s="97" t="s">
        <v>15</v>
      </c>
      <c r="C42" s="98"/>
      <c r="D42" s="31">
        <v>185500</v>
      </c>
      <c r="E42" s="6"/>
      <c r="F42" s="6"/>
      <c r="G42" s="6"/>
      <c r="H42" s="6"/>
      <c r="I42" s="6"/>
    </row>
    <row r="43" spans="2:9" ht="18.75" customHeight="1">
      <c r="B43" s="99" t="s">
        <v>16</v>
      </c>
      <c r="C43" s="100"/>
      <c r="D43" s="32">
        <v>10276</v>
      </c>
      <c r="E43" s="6"/>
      <c r="F43" s="6"/>
      <c r="G43" s="6"/>
      <c r="H43" s="6"/>
      <c r="I43" s="6"/>
    </row>
    <row r="44" spans="2:9" ht="18.75" customHeight="1" thickBot="1">
      <c r="B44" s="62" t="s">
        <v>3</v>
      </c>
      <c r="C44" s="63"/>
      <c r="D44" s="33">
        <v>120314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G29:G30"/>
    <mergeCell ref="E29:E30"/>
    <mergeCell ref="F29:F30"/>
    <mergeCell ref="B34:C34"/>
    <mergeCell ref="B35:C35"/>
    <mergeCell ref="B24:C24"/>
    <mergeCell ref="B25:C25"/>
    <mergeCell ref="B2:I2"/>
    <mergeCell ref="B27:I27"/>
    <mergeCell ref="B16:C17"/>
    <mergeCell ref="D16:D17"/>
    <mergeCell ref="E16:E17"/>
    <mergeCell ref="B6:B7"/>
    <mergeCell ref="B22:C22"/>
    <mergeCell ref="B23:C23"/>
    <mergeCell ref="B21:C21"/>
    <mergeCell ref="H4:H5"/>
    <mergeCell ref="B41:D41"/>
    <mergeCell ref="B42:C42"/>
    <mergeCell ref="B43:C43"/>
    <mergeCell ref="B31:B32"/>
    <mergeCell ref="B33:C33"/>
    <mergeCell ref="B29:C30"/>
    <mergeCell ref="D29:D30"/>
    <mergeCell ref="G4:G5"/>
    <mergeCell ref="B4:C5"/>
    <mergeCell ref="D4:D5"/>
    <mergeCell ref="E4:E5"/>
    <mergeCell ref="F4:F5"/>
    <mergeCell ref="I4:I5"/>
    <mergeCell ref="B13:C13"/>
    <mergeCell ref="B11:C11"/>
    <mergeCell ref="B12:C12"/>
    <mergeCell ref="H16:H17"/>
    <mergeCell ref="B20:C20"/>
    <mergeCell ref="B10:C10"/>
    <mergeCell ref="B18:B19"/>
    <mergeCell ref="G16:G17"/>
    <mergeCell ref="B9:C9"/>
    <mergeCell ref="B8:C8"/>
    <mergeCell ref="F16:F17"/>
    <mergeCell ref="B44:C44"/>
    <mergeCell ref="I16:I17"/>
    <mergeCell ref="H29:H30"/>
    <mergeCell ref="I29:I30"/>
    <mergeCell ref="B36:C36"/>
    <mergeCell ref="B37:C37"/>
    <mergeCell ref="B38:C38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1">
      <selection activeCell="G6" sqref="G6:I1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7" t="s">
        <v>33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8" t="s">
        <v>0</v>
      </c>
      <c r="C4" s="89"/>
      <c r="D4" s="90" t="s">
        <v>13</v>
      </c>
      <c r="E4" s="86" t="s">
        <v>14</v>
      </c>
      <c r="F4" s="92" t="s">
        <v>17</v>
      </c>
      <c r="G4" s="86" t="s">
        <v>10</v>
      </c>
      <c r="H4" s="86" t="s">
        <v>11</v>
      </c>
      <c r="I4" s="94" t="s">
        <v>12</v>
      </c>
    </row>
    <row r="5" spans="1:9" ht="18.75" customHeight="1" thickBot="1">
      <c r="A5" s="15"/>
      <c r="B5" s="76"/>
      <c r="C5" s="77"/>
      <c r="D5" s="91"/>
      <c r="E5" s="87"/>
      <c r="F5" s="93"/>
      <c r="G5" s="87"/>
      <c r="H5" s="87"/>
      <c r="I5" s="95"/>
    </row>
    <row r="6" spans="1:9" ht="18.75" customHeight="1">
      <c r="A6" s="15"/>
      <c r="B6" s="113" t="s">
        <v>7</v>
      </c>
      <c r="C6" s="44" t="s">
        <v>4</v>
      </c>
      <c r="D6" s="22">
        <v>4898</v>
      </c>
      <c r="E6" s="20">
        <v>90471</v>
      </c>
      <c r="F6" s="14">
        <v>2358796910</v>
      </c>
      <c r="G6" s="14">
        <f>F6/D6</f>
        <v>481583.68926092284</v>
      </c>
      <c r="H6" s="14">
        <f>F6/E6</f>
        <v>26072.4089487239</v>
      </c>
      <c r="I6" s="29">
        <f>F6/$D$42</f>
        <v>12746.119690911057</v>
      </c>
    </row>
    <row r="7" spans="1:9" ht="18.75" customHeight="1">
      <c r="A7" s="15"/>
      <c r="B7" s="114"/>
      <c r="C7" s="45" t="s">
        <v>1</v>
      </c>
      <c r="D7" s="23">
        <v>137244</v>
      </c>
      <c r="E7" s="3">
        <v>225200</v>
      </c>
      <c r="F7" s="4">
        <v>2040856910</v>
      </c>
      <c r="G7" s="14">
        <f>F7/D7</f>
        <v>14870.281469499578</v>
      </c>
      <c r="H7" s="14">
        <f>F7/E7</f>
        <v>9062.419671403197</v>
      </c>
      <c r="I7" s="29">
        <f aca="true" t="shared" si="0" ref="I7:I12">F7/$D$42</f>
        <v>11028.0822976332</v>
      </c>
    </row>
    <row r="8" spans="1:9" ht="18.75" customHeight="1">
      <c r="A8" s="16"/>
      <c r="B8" s="58" t="s">
        <v>5</v>
      </c>
      <c r="C8" s="59"/>
      <c r="D8" s="23">
        <v>29664</v>
      </c>
      <c r="E8" s="3">
        <v>62622</v>
      </c>
      <c r="F8" s="3">
        <v>440226680</v>
      </c>
      <c r="G8" s="14">
        <f>F8/D8</f>
        <v>14840.435544768068</v>
      </c>
      <c r="H8" s="14">
        <f>F8/E8</f>
        <v>7029.904506403501</v>
      </c>
      <c r="I8" s="29">
        <f t="shared" si="0"/>
        <v>2378.8321625418785</v>
      </c>
    </row>
    <row r="9" spans="1:9" ht="18.75" customHeight="1">
      <c r="A9" s="16"/>
      <c r="B9" s="58" t="s">
        <v>25</v>
      </c>
      <c r="C9" s="59"/>
      <c r="D9" s="54">
        <v>64022</v>
      </c>
      <c r="E9" s="3" t="s">
        <v>23</v>
      </c>
      <c r="F9" s="26">
        <v>823040710</v>
      </c>
      <c r="G9" s="14">
        <f>F9/D9</f>
        <v>12855.591984005498</v>
      </c>
      <c r="H9" s="43" t="s">
        <v>23</v>
      </c>
      <c r="I9" s="29">
        <f t="shared" si="0"/>
        <v>4447.426294174862</v>
      </c>
    </row>
    <row r="10" spans="1:9" ht="18.75" customHeight="1">
      <c r="A10" s="15"/>
      <c r="B10" s="58" t="s">
        <v>18</v>
      </c>
      <c r="C10" s="59"/>
      <c r="D10" s="42" t="s">
        <v>23</v>
      </c>
      <c r="E10" s="3" t="s">
        <v>23</v>
      </c>
      <c r="F10" s="3">
        <v>165739490</v>
      </c>
      <c r="G10" s="40" t="s">
        <v>23</v>
      </c>
      <c r="H10" s="43" t="s">
        <v>23</v>
      </c>
      <c r="I10" s="29">
        <f t="shared" si="0"/>
        <v>895.5986707013941</v>
      </c>
    </row>
    <row r="11" spans="1:9" ht="18.75" customHeight="1">
      <c r="A11" s="15"/>
      <c r="B11" s="58" t="s">
        <v>20</v>
      </c>
      <c r="C11" s="59"/>
      <c r="D11" s="39">
        <v>311</v>
      </c>
      <c r="E11" s="40">
        <v>2581</v>
      </c>
      <c r="F11" s="40">
        <v>26962100</v>
      </c>
      <c r="G11" s="4">
        <f>F11/D11</f>
        <v>86694.85530546623</v>
      </c>
      <c r="H11" s="4">
        <f>F11/E11</f>
        <v>10446.377373111198</v>
      </c>
      <c r="I11" s="41">
        <f t="shared" si="0"/>
        <v>145.6938290284232</v>
      </c>
    </row>
    <row r="12" spans="1:9" ht="18.75" customHeight="1" thickBot="1">
      <c r="A12" s="15"/>
      <c r="B12" s="78" t="s">
        <v>21</v>
      </c>
      <c r="C12" s="79"/>
      <c r="D12" s="35">
        <v>8551</v>
      </c>
      <c r="E12" s="36">
        <v>38448</v>
      </c>
      <c r="F12" s="36">
        <v>63324096</v>
      </c>
      <c r="G12" s="37">
        <f>F12/D12</f>
        <v>7405.460881768215</v>
      </c>
      <c r="H12" s="37">
        <f>F12/E12</f>
        <v>1647.0062421972534</v>
      </c>
      <c r="I12" s="38">
        <f>F12/$D$42</f>
        <v>342.1814330487409</v>
      </c>
    </row>
    <row r="13" spans="1:9" ht="18.75" customHeight="1" thickBot="1" thickTop="1">
      <c r="A13" s="15"/>
      <c r="B13" s="76" t="s">
        <v>6</v>
      </c>
      <c r="C13" s="77"/>
      <c r="D13" s="24">
        <f>SUM(D6:D12)</f>
        <v>244690</v>
      </c>
      <c r="E13" s="25">
        <f>SUM(E6:E12)</f>
        <v>419322</v>
      </c>
      <c r="F13" s="25">
        <f>SUM(F6:F12)</f>
        <v>5918946896</v>
      </c>
      <c r="G13" s="21">
        <f>F13/D13</f>
        <v>24189.574138706117</v>
      </c>
      <c r="H13" s="21">
        <f>F13/E13</f>
        <v>14115.517182499369</v>
      </c>
      <c r="I13" s="30">
        <f>F13/$D$42</f>
        <v>31983.934378039554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8" t="s">
        <v>0</v>
      </c>
      <c r="C16" s="109"/>
      <c r="D16" s="123" t="s">
        <v>13</v>
      </c>
      <c r="E16" s="80" t="s">
        <v>14</v>
      </c>
      <c r="F16" s="60" t="s">
        <v>17</v>
      </c>
      <c r="G16" s="80" t="s">
        <v>10</v>
      </c>
      <c r="H16" s="80" t="s">
        <v>11</v>
      </c>
      <c r="I16" s="64" t="s">
        <v>12</v>
      </c>
    </row>
    <row r="17" spans="1:9" ht="18.75" customHeight="1" thickBot="1">
      <c r="A17" s="15"/>
      <c r="B17" s="110"/>
      <c r="C17" s="111"/>
      <c r="D17" s="124"/>
      <c r="E17" s="81"/>
      <c r="F17" s="61"/>
      <c r="G17" s="81"/>
      <c r="H17" s="81"/>
      <c r="I17" s="65"/>
    </row>
    <row r="18" spans="1:9" ht="18.75" customHeight="1">
      <c r="A18" s="15"/>
      <c r="B18" s="84" t="s">
        <v>7</v>
      </c>
      <c r="C18" s="48" t="s">
        <v>4</v>
      </c>
      <c r="D18" s="22">
        <v>211</v>
      </c>
      <c r="E18" s="20">
        <v>3134</v>
      </c>
      <c r="F18" s="14">
        <v>110335860</v>
      </c>
      <c r="G18" s="51">
        <f aca="true" t="shared" si="1" ref="G18:G24">F18/D18</f>
        <v>522918.76777251187</v>
      </c>
      <c r="H18" s="51">
        <f>F18/E18</f>
        <v>35206.08168474793</v>
      </c>
      <c r="I18" s="52">
        <f aca="true" t="shared" si="2" ref="I18:I25">F18/$D$43</f>
        <v>11000.584247258224</v>
      </c>
    </row>
    <row r="19" spans="1:9" ht="18.75" customHeight="1">
      <c r="A19" s="15"/>
      <c r="B19" s="85"/>
      <c r="C19" s="49" t="s">
        <v>1</v>
      </c>
      <c r="D19" s="23">
        <v>7953</v>
      </c>
      <c r="E19" s="3">
        <v>12936</v>
      </c>
      <c r="F19" s="4">
        <v>136886560</v>
      </c>
      <c r="G19" s="14">
        <f t="shared" si="1"/>
        <v>17211.940148371683</v>
      </c>
      <c r="H19" s="14">
        <f>F19/E19</f>
        <v>10581.830550401979</v>
      </c>
      <c r="I19" s="29">
        <f t="shared" si="2"/>
        <v>13647.712861415754</v>
      </c>
    </row>
    <row r="20" spans="1:9" ht="18.75" customHeight="1">
      <c r="A20" s="16"/>
      <c r="B20" s="82" t="s">
        <v>5</v>
      </c>
      <c r="C20" s="83"/>
      <c r="D20" s="23">
        <v>1841</v>
      </c>
      <c r="E20" s="3">
        <v>3843</v>
      </c>
      <c r="F20" s="3">
        <v>25422120</v>
      </c>
      <c r="G20" s="14">
        <f>F20/D20</f>
        <v>13808.86474741988</v>
      </c>
      <c r="H20" s="14">
        <f>F20/E20</f>
        <v>6615.175644028103</v>
      </c>
      <c r="I20" s="29">
        <f t="shared" si="2"/>
        <v>2534.608175473579</v>
      </c>
    </row>
    <row r="21" spans="1:9" ht="18.75" customHeight="1">
      <c r="A21" s="16"/>
      <c r="B21" s="82" t="s">
        <v>2</v>
      </c>
      <c r="C21" s="83"/>
      <c r="D21" s="54">
        <v>3624</v>
      </c>
      <c r="E21" s="3" t="s">
        <v>23</v>
      </c>
      <c r="F21" s="26">
        <v>49088600</v>
      </c>
      <c r="G21" s="4">
        <f>F21/D21</f>
        <v>13545.419426048566</v>
      </c>
      <c r="H21" s="3" t="s">
        <v>23</v>
      </c>
      <c r="I21" s="29">
        <f t="shared" si="2"/>
        <v>4894.177467597208</v>
      </c>
    </row>
    <row r="22" spans="1:9" ht="18.75" customHeight="1">
      <c r="A22" s="16"/>
      <c r="B22" s="125" t="s">
        <v>18</v>
      </c>
      <c r="C22" s="126"/>
      <c r="D22" s="53" t="s">
        <v>23</v>
      </c>
      <c r="E22" s="3" t="s">
        <v>23</v>
      </c>
      <c r="F22" s="40">
        <v>5500568</v>
      </c>
      <c r="G22" s="3" t="s">
        <v>23</v>
      </c>
      <c r="H22" s="3" t="s">
        <v>23</v>
      </c>
      <c r="I22" s="29">
        <f t="shared" si="2"/>
        <v>548.4115653040877</v>
      </c>
    </row>
    <row r="23" spans="1:9" ht="18.75" customHeight="1">
      <c r="A23" s="15"/>
      <c r="B23" s="82" t="s">
        <v>20</v>
      </c>
      <c r="C23" s="83"/>
      <c r="D23" s="39">
        <v>15</v>
      </c>
      <c r="E23" s="40">
        <v>62</v>
      </c>
      <c r="F23" s="40">
        <v>661660</v>
      </c>
      <c r="G23" s="4">
        <f>F23/D23</f>
        <v>44110.666666666664</v>
      </c>
      <c r="H23" s="4">
        <f>F23/E23</f>
        <v>10671.935483870968</v>
      </c>
      <c r="I23" s="41">
        <f t="shared" si="2"/>
        <v>65.96809571286141</v>
      </c>
    </row>
    <row r="24" spans="1:9" ht="18.75" customHeight="1" thickBot="1">
      <c r="A24" s="15"/>
      <c r="B24" s="121" t="s">
        <v>21</v>
      </c>
      <c r="C24" s="122"/>
      <c r="D24" s="50">
        <v>484</v>
      </c>
      <c r="E24" s="36">
        <v>2386</v>
      </c>
      <c r="F24" s="36">
        <v>3845892</v>
      </c>
      <c r="G24" s="37">
        <f t="shared" si="1"/>
        <v>7946.05785123967</v>
      </c>
      <c r="H24" s="37">
        <f>F24/E24</f>
        <v>1611.8575020955575</v>
      </c>
      <c r="I24" s="38">
        <f t="shared" si="2"/>
        <v>383.4388833499502</v>
      </c>
    </row>
    <row r="25" spans="1:9" ht="18.75" customHeight="1" thickBot="1" thickTop="1">
      <c r="A25" s="15"/>
      <c r="B25" s="110" t="s">
        <v>6</v>
      </c>
      <c r="C25" s="111"/>
      <c r="D25" s="24">
        <f>SUM(D18:D24)</f>
        <v>14128</v>
      </c>
      <c r="E25" s="25">
        <f>SUM(E18:E24)</f>
        <v>22361</v>
      </c>
      <c r="F25" s="25">
        <f>SUM(F18:F24)</f>
        <v>331741260</v>
      </c>
      <c r="G25" s="21">
        <f>F25/D25</f>
        <v>23481.119762174407</v>
      </c>
      <c r="H25" s="21">
        <f>F25/E25</f>
        <v>14835.707705379902</v>
      </c>
      <c r="I25" s="30">
        <f t="shared" si="2"/>
        <v>33074.90129611167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7" t="s">
        <v>34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103" t="s">
        <v>0</v>
      </c>
      <c r="C29" s="104"/>
      <c r="D29" s="105" t="s">
        <v>13</v>
      </c>
      <c r="E29" s="66" t="s">
        <v>14</v>
      </c>
      <c r="F29" s="117" t="s">
        <v>17</v>
      </c>
      <c r="G29" s="66" t="s">
        <v>10</v>
      </c>
      <c r="H29" s="66" t="s">
        <v>11</v>
      </c>
      <c r="I29" s="68" t="s">
        <v>12</v>
      </c>
      <c r="J29" s="55"/>
    </row>
    <row r="30" spans="1:10" ht="18.75" customHeight="1" thickBot="1">
      <c r="A30" s="15"/>
      <c r="B30" s="74"/>
      <c r="C30" s="75"/>
      <c r="D30" s="106"/>
      <c r="E30" s="67"/>
      <c r="F30" s="118"/>
      <c r="G30" s="67"/>
      <c r="H30" s="67"/>
      <c r="I30" s="69"/>
      <c r="J30" s="55"/>
    </row>
    <row r="31" spans="1:10" ht="18.75" customHeight="1">
      <c r="A31" s="15"/>
      <c r="B31" s="101" t="s">
        <v>7</v>
      </c>
      <c r="C31" s="46" t="s">
        <v>4</v>
      </c>
      <c r="D31" s="22">
        <v>9844</v>
      </c>
      <c r="E31" s="20">
        <v>185011</v>
      </c>
      <c r="F31" s="14">
        <v>4872951960</v>
      </c>
      <c r="G31" s="51">
        <f>F31/D31</f>
        <v>495017.4685087363</v>
      </c>
      <c r="H31" s="51">
        <f>F31/E31</f>
        <v>26338.71477912124</v>
      </c>
      <c r="I31" s="52">
        <f aca="true" t="shared" si="3" ref="I31:I38">F31/$D$44</f>
        <v>40528.564561067906</v>
      </c>
      <c r="J31" s="55"/>
    </row>
    <row r="32" spans="1:10" ht="18.75" customHeight="1">
      <c r="A32" s="15"/>
      <c r="B32" s="102"/>
      <c r="C32" s="47" t="s">
        <v>1</v>
      </c>
      <c r="D32" s="23">
        <v>160448</v>
      </c>
      <c r="E32" s="3">
        <v>339054</v>
      </c>
      <c r="F32" s="4">
        <v>3262866150</v>
      </c>
      <c r="G32" s="14">
        <f>F32/D32</f>
        <v>20335.972713901076</v>
      </c>
      <c r="H32" s="14">
        <f>F32/E32</f>
        <v>9623.440956307844</v>
      </c>
      <c r="I32" s="29">
        <f t="shared" si="3"/>
        <v>27137.40716097642</v>
      </c>
      <c r="J32" s="55"/>
    </row>
    <row r="33" spans="1:10" ht="18.75" customHeight="1">
      <c r="A33" s="16"/>
      <c r="B33" s="70" t="s">
        <v>5</v>
      </c>
      <c r="C33" s="71"/>
      <c r="D33" s="23">
        <v>19805</v>
      </c>
      <c r="E33" s="3">
        <v>44269</v>
      </c>
      <c r="F33" s="3">
        <v>335517360</v>
      </c>
      <c r="G33" s="14">
        <f>F33/D33</f>
        <v>16941.043170916437</v>
      </c>
      <c r="H33" s="14">
        <f>F33/E33</f>
        <v>7579.0589351464905</v>
      </c>
      <c r="I33" s="29">
        <f t="shared" si="3"/>
        <v>2790.513244895413</v>
      </c>
      <c r="J33" s="55"/>
    </row>
    <row r="34" spans="1:10" ht="18.75" customHeight="1">
      <c r="A34" s="16"/>
      <c r="B34" s="70" t="s">
        <v>2</v>
      </c>
      <c r="C34" s="71"/>
      <c r="D34" s="54">
        <v>77328</v>
      </c>
      <c r="E34" s="3" t="s">
        <v>24</v>
      </c>
      <c r="F34" s="26">
        <v>1320745070</v>
      </c>
      <c r="G34" s="14">
        <f>F34/D34</f>
        <v>17079.777958824747</v>
      </c>
      <c r="H34" s="14" t="s">
        <v>24</v>
      </c>
      <c r="I34" s="29">
        <f t="shared" si="3"/>
        <v>10984.697217948185</v>
      </c>
      <c r="J34" s="55"/>
    </row>
    <row r="35" spans="1:10" ht="18.75" customHeight="1">
      <c r="A35" s="15"/>
      <c r="B35" s="127" t="s">
        <v>18</v>
      </c>
      <c r="C35" s="128"/>
      <c r="D35" s="42" t="s">
        <v>24</v>
      </c>
      <c r="E35" s="3" t="s">
        <v>24</v>
      </c>
      <c r="F35" s="3">
        <v>334903506</v>
      </c>
      <c r="G35" s="14" t="s">
        <v>24</v>
      </c>
      <c r="H35" s="14" t="s">
        <v>24</v>
      </c>
      <c r="I35" s="29">
        <f t="shared" si="3"/>
        <v>2785.407793071901</v>
      </c>
      <c r="J35" s="55"/>
    </row>
    <row r="36" spans="1:10" ht="18.75" customHeight="1">
      <c r="A36" s="15"/>
      <c r="B36" s="70" t="s">
        <v>20</v>
      </c>
      <c r="C36" s="71"/>
      <c r="D36" s="39">
        <v>520</v>
      </c>
      <c r="E36" s="40">
        <v>5474</v>
      </c>
      <c r="F36" s="40">
        <v>60635085</v>
      </c>
      <c r="G36" s="14">
        <f>F36/D36</f>
        <v>116605.93269230769</v>
      </c>
      <c r="H36" s="14">
        <f>F36/E36</f>
        <v>11076.924552429668</v>
      </c>
      <c r="I36" s="29">
        <f t="shared" si="3"/>
        <v>504.3047781428037</v>
      </c>
      <c r="J36" s="55"/>
    </row>
    <row r="37" spans="1:10" ht="18.75" customHeight="1" thickBot="1">
      <c r="A37" s="15"/>
      <c r="B37" s="72" t="s">
        <v>21</v>
      </c>
      <c r="C37" s="73"/>
      <c r="D37" s="50">
        <v>5345</v>
      </c>
      <c r="E37" s="36">
        <v>33555</v>
      </c>
      <c r="F37" s="36">
        <v>53969862</v>
      </c>
      <c r="G37" s="37">
        <f>F37/D37</f>
        <v>10097.261365762395</v>
      </c>
      <c r="H37" s="37">
        <f>F37/E37</f>
        <v>1608.4</v>
      </c>
      <c r="I37" s="38">
        <f t="shared" si="3"/>
        <v>448.8698132823221</v>
      </c>
      <c r="J37" s="55"/>
    </row>
    <row r="38" spans="1:10" ht="18.75" customHeight="1" thickBot="1" thickTop="1">
      <c r="A38" s="15"/>
      <c r="B38" s="74" t="s">
        <v>6</v>
      </c>
      <c r="C38" s="75"/>
      <c r="D38" s="24">
        <f>SUM(D31:D37)</f>
        <v>273290</v>
      </c>
      <c r="E38" s="25">
        <f>SUM(E31:E37)</f>
        <v>607363</v>
      </c>
      <c r="F38" s="25">
        <f>SUM(F31:F37)</f>
        <v>10241588993</v>
      </c>
      <c r="G38" s="21">
        <f>F38/D38</f>
        <v>37475.16920853306</v>
      </c>
      <c r="H38" s="21">
        <f>F38/E38</f>
        <v>16862.385415311765</v>
      </c>
      <c r="I38" s="30">
        <f t="shared" si="3"/>
        <v>85179.76456938495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8" customHeight="1">
      <c r="B40" s="28"/>
      <c r="C40" s="27"/>
      <c r="D40" s="27"/>
      <c r="E40" s="5"/>
      <c r="F40" s="5"/>
      <c r="G40" s="5"/>
      <c r="H40" s="5"/>
      <c r="I40" s="34" t="s">
        <v>19</v>
      </c>
      <c r="J40" s="55"/>
    </row>
    <row r="41" spans="2:10" ht="18" customHeight="1" thickBot="1">
      <c r="B41" s="96" t="s">
        <v>35</v>
      </c>
      <c r="C41" s="96"/>
      <c r="D41" s="96"/>
      <c r="E41" s="55"/>
      <c r="F41" s="55"/>
      <c r="G41" s="55"/>
      <c r="H41" s="55"/>
      <c r="I41" s="5"/>
      <c r="J41" s="55"/>
    </row>
    <row r="42" spans="2:9" ht="18.75" customHeight="1">
      <c r="B42" s="97" t="s">
        <v>15</v>
      </c>
      <c r="C42" s="98"/>
      <c r="D42" s="31">
        <v>185060</v>
      </c>
      <c r="E42" s="6"/>
      <c r="F42" s="6"/>
      <c r="G42" s="6"/>
      <c r="H42" s="6"/>
      <c r="I42" s="6"/>
    </row>
    <row r="43" spans="2:9" ht="18.75" customHeight="1">
      <c r="B43" s="99" t="s">
        <v>16</v>
      </c>
      <c r="C43" s="100"/>
      <c r="D43" s="32">
        <v>10030</v>
      </c>
      <c r="E43" s="6"/>
      <c r="F43" s="6"/>
      <c r="G43" s="6"/>
      <c r="H43" s="6"/>
      <c r="I43" s="6"/>
    </row>
    <row r="44" spans="2:9" ht="18.75" customHeight="1" thickBot="1">
      <c r="B44" s="62" t="s">
        <v>3</v>
      </c>
      <c r="C44" s="63"/>
      <c r="D44" s="33">
        <v>120235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2:C22"/>
    <mergeCell ref="B34:C34"/>
    <mergeCell ref="B36:C36"/>
    <mergeCell ref="B42:C42"/>
    <mergeCell ref="B43:C43"/>
    <mergeCell ref="B35:C35"/>
    <mergeCell ref="B37:C37"/>
    <mergeCell ref="B38:C38"/>
    <mergeCell ref="B41:D41"/>
    <mergeCell ref="B44:C44"/>
    <mergeCell ref="B6:B7"/>
    <mergeCell ref="B18:B19"/>
    <mergeCell ref="B31:B32"/>
    <mergeCell ref="B23:C23"/>
    <mergeCell ref="B24:C24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2:C12"/>
    <mergeCell ref="B13:C13"/>
    <mergeCell ref="B16:C17"/>
    <mergeCell ref="D16:D17"/>
    <mergeCell ref="B9:C9"/>
    <mergeCell ref="B11:C11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view="pageBreakPreview" zoomScale="85" zoomScaleNormal="90" zoomScaleSheetLayoutView="85" zoomScalePageLayoutView="0" workbookViewId="0" topLeftCell="A1">
      <selection activeCell="G11" sqref="G11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7" t="s">
        <v>36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8" t="s">
        <v>0</v>
      </c>
      <c r="C4" s="89"/>
      <c r="D4" s="90" t="s">
        <v>13</v>
      </c>
      <c r="E4" s="86" t="s">
        <v>14</v>
      </c>
      <c r="F4" s="92" t="s">
        <v>17</v>
      </c>
      <c r="G4" s="86" t="s">
        <v>10</v>
      </c>
      <c r="H4" s="86" t="s">
        <v>11</v>
      </c>
      <c r="I4" s="94" t="s">
        <v>12</v>
      </c>
    </row>
    <row r="5" spans="1:9" ht="18.75" customHeight="1" thickBot="1">
      <c r="A5" s="15"/>
      <c r="B5" s="76"/>
      <c r="C5" s="77"/>
      <c r="D5" s="91"/>
      <c r="E5" s="87"/>
      <c r="F5" s="93"/>
      <c r="G5" s="87"/>
      <c r="H5" s="87"/>
      <c r="I5" s="95"/>
    </row>
    <row r="6" spans="1:9" ht="18.75" customHeight="1">
      <c r="A6" s="15"/>
      <c r="B6" s="113" t="s">
        <v>7</v>
      </c>
      <c r="C6" s="44" t="s">
        <v>4</v>
      </c>
      <c r="D6" s="22">
        <v>4895</v>
      </c>
      <c r="E6" s="20">
        <v>92892</v>
      </c>
      <c r="F6" s="14">
        <v>2480061700</v>
      </c>
      <c r="G6" s="14">
        <f>F6/D6</f>
        <v>506652.0326864147</v>
      </c>
      <c r="H6" s="14">
        <f>F6/E6</f>
        <v>26698.334625156094</v>
      </c>
      <c r="I6" s="29">
        <f>F6/$D$42</f>
        <v>13452.495430062325</v>
      </c>
    </row>
    <row r="7" spans="1:9" ht="18.75" customHeight="1">
      <c r="A7" s="15"/>
      <c r="B7" s="114"/>
      <c r="C7" s="45" t="s">
        <v>1</v>
      </c>
      <c r="D7" s="23">
        <v>136740</v>
      </c>
      <c r="E7" s="3">
        <v>223925</v>
      </c>
      <c r="F7" s="4">
        <v>2028521670</v>
      </c>
      <c r="G7" s="14">
        <f>F7/D7</f>
        <v>14834.88130759105</v>
      </c>
      <c r="H7" s="14">
        <f>F7/E7</f>
        <v>9058.933437534888</v>
      </c>
      <c r="I7" s="29">
        <f aca="true" t="shared" si="0" ref="I7:I12">F7/$D$42</f>
        <v>11003.225643723861</v>
      </c>
    </row>
    <row r="8" spans="1:9" ht="18.75" customHeight="1">
      <c r="A8" s="16"/>
      <c r="B8" s="58" t="s">
        <v>5</v>
      </c>
      <c r="C8" s="59"/>
      <c r="D8" s="23">
        <v>28671</v>
      </c>
      <c r="E8" s="3">
        <v>59741</v>
      </c>
      <c r="F8" s="3">
        <v>412898980</v>
      </c>
      <c r="G8" s="14">
        <f>F8/D8</f>
        <v>14401.27585365003</v>
      </c>
      <c r="H8" s="14">
        <f>F8/E8</f>
        <v>6911.484240303979</v>
      </c>
      <c r="I8" s="29">
        <f t="shared" si="0"/>
        <v>2239.6707475170456</v>
      </c>
    </row>
    <row r="9" spans="1:9" ht="18.75" customHeight="1">
      <c r="A9" s="16"/>
      <c r="B9" s="56" t="s">
        <v>25</v>
      </c>
      <c r="C9" s="57"/>
      <c r="D9" s="54">
        <v>63866</v>
      </c>
      <c r="E9" s="3" t="s">
        <v>24</v>
      </c>
      <c r="F9" s="26">
        <v>854012030</v>
      </c>
      <c r="G9" s="14">
        <f>F9/D9</f>
        <v>13371.935458616479</v>
      </c>
      <c r="H9" s="43" t="s">
        <v>23</v>
      </c>
      <c r="I9" s="29">
        <f t="shared" si="0"/>
        <v>4632.381900334677</v>
      </c>
    </row>
    <row r="10" spans="1:9" ht="18.75" customHeight="1">
      <c r="A10" s="15"/>
      <c r="B10" s="56" t="s">
        <v>18</v>
      </c>
      <c r="C10" s="57"/>
      <c r="D10" s="42" t="s">
        <v>24</v>
      </c>
      <c r="E10" s="3" t="s">
        <v>24</v>
      </c>
      <c r="F10" s="3">
        <v>170369990</v>
      </c>
      <c r="G10" s="40" t="s">
        <v>23</v>
      </c>
      <c r="H10" s="43" t="s">
        <v>23</v>
      </c>
      <c r="I10" s="29">
        <f t="shared" si="0"/>
        <v>924.1308439603595</v>
      </c>
    </row>
    <row r="11" spans="1:9" ht="18.75" customHeight="1">
      <c r="A11" s="15"/>
      <c r="B11" s="58" t="s">
        <v>20</v>
      </c>
      <c r="C11" s="59"/>
      <c r="D11" s="39">
        <v>326</v>
      </c>
      <c r="E11" s="40">
        <v>2638</v>
      </c>
      <c r="F11" s="40">
        <v>27730460</v>
      </c>
      <c r="G11" s="4">
        <f>F11/D11</f>
        <v>85062.76073619632</v>
      </c>
      <c r="H11" s="4">
        <f>F11/E11</f>
        <v>10511.925701288856</v>
      </c>
      <c r="I11" s="41">
        <f t="shared" si="0"/>
        <v>150.417179711104</v>
      </c>
    </row>
    <row r="12" spans="1:9" ht="18.75" customHeight="1" thickBot="1">
      <c r="A12" s="15"/>
      <c r="B12" s="78" t="s">
        <v>21</v>
      </c>
      <c r="C12" s="79"/>
      <c r="D12" s="35">
        <v>8376</v>
      </c>
      <c r="E12" s="36">
        <v>37541</v>
      </c>
      <c r="F12" s="36">
        <v>61707134</v>
      </c>
      <c r="G12" s="37">
        <f>F12/D12</f>
        <v>7367.136341929322</v>
      </c>
      <c r="H12" s="37">
        <f>F12/E12</f>
        <v>1643.7264324338723</v>
      </c>
      <c r="I12" s="38">
        <f>F12/$D$42</f>
        <v>334.71543798174196</v>
      </c>
    </row>
    <row r="13" spans="1:9" ht="18.75" customHeight="1" thickBot="1" thickTop="1">
      <c r="A13" s="15"/>
      <c r="B13" s="76" t="s">
        <v>6</v>
      </c>
      <c r="C13" s="77"/>
      <c r="D13" s="24">
        <f>SUM(D6:D12)</f>
        <v>242874</v>
      </c>
      <c r="E13" s="25">
        <f>SUM(E6:E12)</f>
        <v>416737</v>
      </c>
      <c r="F13" s="25">
        <f>SUM(F6:F12)</f>
        <v>6035301964</v>
      </c>
      <c r="G13" s="21">
        <f>F13/D13</f>
        <v>24849.518532243055</v>
      </c>
      <c r="H13" s="21">
        <f>F13/E13</f>
        <v>14482.280104718324</v>
      </c>
      <c r="I13" s="30">
        <f aca="true" t="shared" si="1" ref="I6:I13">F13/$D$42</f>
        <v>32737.037183291115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8" t="s">
        <v>0</v>
      </c>
      <c r="C16" s="109"/>
      <c r="D16" s="123" t="s">
        <v>13</v>
      </c>
      <c r="E16" s="80" t="s">
        <v>14</v>
      </c>
      <c r="F16" s="60" t="s">
        <v>17</v>
      </c>
      <c r="G16" s="80" t="s">
        <v>10</v>
      </c>
      <c r="H16" s="80" t="s">
        <v>11</v>
      </c>
      <c r="I16" s="64" t="s">
        <v>12</v>
      </c>
    </row>
    <row r="17" spans="1:9" ht="18.75" customHeight="1" thickBot="1">
      <c r="A17" s="15"/>
      <c r="B17" s="110"/>
      <c r="C17" s="111"/>
      <c r="D17" s="124"/>
      <c r="E17" s="81"/>
      <c r="F17" s="61"/>
      <c r="G17" s="81"/>
      <c r="H17" s="81"/>
      <c r="I17" s="65"/>
    </row>
    <row r="18" spans="1:9" ht="18.75" customHeight="1">
      <c r="A18" s="15"/>
      <c r="B18" s="84" t="s">
        <v>7</v>
      </c>
      <c r="C18" s="48" t="s">
        <v>4</v>
      </c>
      <c r="D18" s="22">
        <v>181</v>
      </c>
      <c r="E18" s="20">
        <v>2866</v>
      </c>
      <c r="F18" s="14">
        <v>102983650</v>
      </c>
      <c r="G18" s="51">
        <f>F18/D18</f>
        <v>568970.4419889502</v>
      </c>
      <c r="H18" s="51">
        <f>F18/E18</f>
        <v>35932.88555478018</v>
      </c>
      <c r="I18" s="52">
        <f aca="true" t="shared" si="2" ref="I18:I25">F18/$D$43</f>
        <v>10390.843507214206</v>
      </c>
    </row>
    <row r="19" spans="1:9" ht="18.75" customHeight="1">
      <c r="A19" s="15"/>
      <c r="B19" s="85"/>
      <c r="C19" s="49" t="s">
        <v>1</v>
      </c>
      <c r="D19" s="23">
        <v>7721</v>
      </c>
      <c r="E19" s="3">
        <v>12684</v>
      </c>
      <c r="F19" s="4">
        <v>133146520</v>
      </c>
      <c r="G19" s="14">
        <f>F19/D19</f>
        <v>17244.724776583345</v>
      </c>
      <c r="H19" s="14">
        <f>F19/E19</f>
        <v>10497.202775149795</v>
      </c>
      <c r="I19" s="29">
        <f t="shared" si="2"/>
        <v>13434.21652709111</v>
      </c>
    </row>
    <row r="20" spans="1:9" ht="18.75" customHeight="1">
      <c r="A20" s="16"/>
      <c r="B20" s="82" t="s">
        <v>5</v>
      </c>
      <c r="C20" s="83"/>
      <c r="D20" s="23">
        <v>1710</v>
      </c>
      <c r="E20" s="3">
        <v>3624</v>
      </c>
      <c r="F20" s="3">
        <v>23983260</v>
      </c>
      <c r="G20" s="14">
        <f>F20/D20</f>
        <v>14025.298245614034</v>
      </c>
      <c r="H20" s="14">
        <f>F20/E20</f>
        <v>6617.897350993378</v>
      </c>
      <c r="I20" s="29">
        <f t="shared" si="2"/>
        <v>2419.862778730703</v>
      </c>
    </row>
    <row r="21" spans="1:9" ht="18.75" customHeight="1">
      <c r="A21" s="16"/>
      <c r="B21" s="82" t="s">
        <v>2</v>
      </c>
      <c r="C21" s="83"/>
      <c r="D21" s="54">
        <v>3259</v>
      </c>
      <c r="E21" s="3" t="s">
        <v>23</v>
      </c>
      <c r="F21" s="26">
        <v>46776230</v>
      </c>
      <c r="G21" s="4">
        <f>F21/D21</f>
        <v>14352.939552009819</v>
      </c>
      <c r="H21" s="3" t="s">
        <v>23</v>
      </c>
      <c r="I21" s="29">
        <f t="shared" si="2"/>
        <v>4719.6276864090405</v>
      </c>
    </row>
    <row r="22" spans="1:9" ht="18.75" customHeight="1">
      <c r="A22" s="15"/>
      <c r="B22" s="125" t="s">
        <v>18</v>
      </c>
      <c r="C22" s="126"/>
      <c r="D22" s="53" t="s">
        <v>23</v>
      </c>
      <c r="E22" s="3" t="s">
        <v>23</v>
      </c>
      <c r="F22" s="40">
        <v>4933272</v>
      </c>
      <c r="G22" s="3" t="s">
        <v>23</v>
      </c>
      <c r="H22" s="3" t="s">
        <v>23</v>
      </c>
      <c r="I22" s="29">
        <f t="shared" si="2"/>
        <v>497.75723943093533</v>
      </c>
    </row>
    <row r="23" spans="1:9" ht="18.75" customHeight="1">
      <c r="A23" s="15"/>
      <c r="B23" s="82" t="s">
        <v>20</v>
      </c>
      <c r="C23" s="83"/>
      <c r="D23" s="39">
        <v>12</v>
      </c>
      <c r="E23" s="40">
        <v>71</v>
      </c>
      <c r="F23" s="40">
        <v>709270</v>
      </c>
      <c r="G23" s="4">
        <f>F23/D23</f>
        <v>59105.833333333336</v>
      </c>
      <c r="H23" s="4">
        <f>F23/E23</f>
        <v>9989.718309859154</v>
      </c>
      <c r="I23" s="41">
        <f t="shared" si="2"/>
        <v>71.56391887801433</v>
      </c>
    </row>
    <row r="24" spans="1:9" ht="18.75" customHeight="1" thickBot="1">
      <c r="A24" s="15"/>
      <c r="B24" s="121" t="s">
        <v>21</v>
      </c>
      <c r="C24" s="122"/>
      <c r="D24" s="50">
        <v>471</v>
      </c>
      <c r="E24" s="36">
        <v>2218</v>
      </c>
      <c r="F24" s="36">
        <v>3576454</v>
      </c>
      <c r="G24" s="37">
        <f>F24/D24</f>
        <v>7593.32059447983</v>
      </c>
      <c r="H24" s="37">
        <f>F24/E24</f>
        <v>1612.467989179441</v>
      </c>
      <c r="I24" s="38">
        <f t="shared" si="2"/>
        <v>360.8570275451519</v>
      </c>
    </row>
    <row r="25" spans="1:9" ht="18.75" customHeight="1" thickBot="1" thickTop="1">
      <c r="A25" s="15"/>
      <c r="B25" s="110" t="s">
        <v>6</v>
      </c>
      <c r="C25" s="111"/>
      <c r="D25" s="24">
        <f>SUM(D18:D24)</f>
        <v>13354</v>
      </c>
      <c r="E25" s="25">
        <f>SUM(E18:E24)</f>
        <v>21463</v>
      </c>
      <c r="F25" s="25">
        <f>SUM(F18:F24)</f>
        <v>316108656</v>
      </c>
      <c r="G25" s="21">
        <f>F25/D25</f>
        <v>23671.4584394189</v>
      </c>
      <c r="H25" s="21">
        <f>F25/E25</f>
        <v>14728.074174160183</v>
      </c>
      <c r="I25" s="30">
        <f t="shared" si="2"/>
        <v>31894.728685299164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7" t="s">
        <v>37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3" t="s">
        <v>0</v>
      </c>
      <c r="C29" s="104"/>
      <c r="D29" s="105" t="s">
        <v>13</v>
      </c>
      <c r="E29" s="66" t="s">
        <v>14</v>
      </c>
      <c r="F29" s="117" t="s">
        <v>17</v>
      </c>
      <c r="G29" s="66" t="s">
        <v>10</v>
      </c>
      <c r="H29" s="66" t="s">
        <v>11</v>
      </c>
      <c r="I29" s="68" t="s">
        <v>12</v>
      </c>
    </row>
    <row r="30" spans="1:9" ht="18.75" customHeight="1" thickBot="1">
      <c r="A30" s="15"/>
      <c r="B30" s="74"/>
      <c r="C30" s="75"/>
      <c r="D30" s="106"/>
      <c r="E30" s="67"/>
      <c r="F30" s="118"/>
      <c r="G30" s="67"/>
      <c r="H30" s="67"/>
      <c r="I30" s="69"/>
    </row>
    <row r="31" spans="1:9" ht="18.75" customHeight="1">
      <c r="A31" s="15"/>
      <c r="B31" s="101" t="s">
        <v>7</v>
      </c>
      <c r="C31" s="46" t="s">
        <v>4</v>
      </c>
      <c r="D31" s="22">
        <v>9967</v>
      </c>
      <c r="E31" s="20">
        <v>191742</v>
      </c>
      <c r="F31" s="14">
        <v>4980252820</v>
      </c>
      <c r="G31" s="51">
        <f aca="true" t="shared" si="3" ref="G31:G38">F31/D31</f>
        <v>499674.20688271296</v>
      </c>
      <c r="H31" s="51">
        <f>F31/E31</f>
        <v>25973.71895568003</v>
      </c>
      <c r="I31" s="52">
        <f aca="true" t="shared" si="4" ref="I31:I38">F31/$D$44</f>
        <v>41423.05783130526</v>
      </c>
    </row>
    <row r="32" spans="1:9" ht="18.75" customHeight="1">
      <c r="A32" s="15"/>
      <c r="B32" s="102"/>
      <c r="C32" s="47" t="s">
        <v>1</v>
      </c>
      <c r="D32" s="23">
        <v>160816</v>
      </c>
      <c r="E32" s="3">
        <v>338839</v>
      </c>
      <c r="F32" s="4">
        <v>3258999940</v>
      </c>
      <c r="G32" s="14">
        <f t="shared" si="3"/>
        <v>20265.396104865187</v>
      </c>
      <c r="H32" s="14">
        <f>F32/E32</f>
        <v>9618.137050339541</v>
      </c>
      <c r="I32" s="29">
        <f t="shared" si="4"/>
        <v>27106.604396609804</v>
      </c>
    </row>
    <row r="33" spans="1:9" ht="18.75" customHeight="1">
      <c r="A33" s="16"/>
      <c r="B33" s="70" t="s">
        <v>5</v>
      </c>
      <c r="C33" s="71"/>
      <c r="D33" s="23">
        <v>19039</v>
      </c>
      <c r="E33" s="3">
        <v>42223</v>
      </c>
      <c r="F33" s="3">
        <v>329565810</v>
      </c>
      <c r="G33" s="14">
        <f t="shared" si="3"/>
        <v>17310.037817112243</v>
      </c>
      <c r="H33" s="14">
        <f>F33/E33</f>
        <v>7805.362243327097</v>
      </c>
      <c r="I33" s="29">
        <f t="shared" si="4"/>
        <v>2741.150720707982</v>
      </c>
    </row>
    <row r="34" spans="1:9" ht="18.75" customHeight="1">
      <c r="A34" s="16"/>
      <c r="B34" s="70" t="s">
        <v>2</v>
      </c>
      <c r="C34" s="71"/>
      <c r="D34" s="54">
        <v>77934</v>
      </c>
      <c r="E34" s="3" t="s">
        <v>24</v>
      </c>
      <c r="F34" s="26">
        <v>1371789810</v>
      </c>
      <c r="G34" s="14">
        <f>F34/D34</f>
        <v>17601.942797751944</v>
      </c>
      <c r="H34" s="14" t="s">
        <v>24</v>
      </c>
      <c r="I34" s="29">
        <f>F34/$D$44</f>
        <v>11409.808033003685</v>
      </c>
    </row>
    <row r="35" spans="1:9" ht="18.75" customHeight="1">
      <c r="A35" s="15"/>
      <c r="B35" s="127" t="s">
        <v>18</v>
      </c>
      <c r="C35" s="128"/>
      <c r="D35" s="42" t="s">
        <v>24</v>
      </c>
      <c r="E35" s="3" t="s">
        <v>24</v>
      </c>
      <c r="F35" s="3">
        <v>345574518</v>
      </c>
      <c r="G35" s="14" t="s">
        <v>24</v>
      </c>
      <c r="H35" s="14" t="s">
        <v>24</v>
      </c>
      <c r="I35" s="29">
        <f>F35/$D$44</f>
        <v>2874.3025226858745</v>
      </c>
    </row>
    <row r="36" spans="1:9" ht="18.75" customHeight="1">
      <c r="A36" s="15"/>
      <c r="B36" s="70" t="s">
        <v>20</v>
      </c>
      <c r="C36" s="71"/>
      <c r="D36" s="39">
        <v>524</v>
      </c>
      <c r="E36" s="40">
        <v>5497</v>
      </c>
      <c r="F36" s="40">
        <v>60293120</v>
      </c>
      <c r="G36" s="14">
        <f>F36/D36</f>
        <v>115063.20610687023</v>
      </c>
      <c r="H36" s="14">
        <f>F36/E36</f>
        <v>10968.36820083682</v>
      </c>
      <c r="I36" s="29">
        <f>F36/$D$44</f>
        <v>501.4856648562327</v>
      </c>
    </row>
    <row r="37" spans="1:9" ht="18.75" customHeight="1" thickBot="1">
      <c r="A37" s="15"/>
      <c r="B37" s="72" t="s">
        <v>21</v>
      </c>
      <c r="C37" s="73"/>
      <c r="D37" s="50">
        <v>5156</v>
      </c>
      <c r="E37" s="36">
        <v>32077</v>
      </c>
      <c r="F37" s="36">
        <v>51446719</v>
      </c>
      <c r="G37" s="37">
        <f>F37/D37</f>
        <v>9978.029286268425</v>
      </c>
      <c r="H37" s="37">
        <f>F37/E37</f>
        <v>1603.850702995916</v>
      </c>
      <c r="I37" s="38">
        <f>F37/$D$44</f>
        <v>427.90607091467115</v>
      </c>
    </row>
    <row r="38" spans="1:9" ht="18.75" customHeight="1" thickBot="1" thickTop="1">
      <c r="A38" s="15"/>
      <c r="B38" s="74" t="s">
        <v>22</v>
      </c>
      <c r="C38" s="75"/>
      <c r="D38" s="24">
        <f>SUM(D31:D37)</f>
        <v>273436</v>
      </c>
      <c r="E38" s="25">
        <f>SUM(E31:E37)</f>
        <v>610378</v>
      </c>
      <c r="F38" s="25">
        <f>SUM(F31:F37)</f>
        <v>10397922737</v>
      </c>
      <c r="G38" s="21">
        <f t="shared" si="3"/>
        <v>38026.89747143756</v>
      </c>
      <c r="H38" s="21">
        <f>F38/E38</f>
        <v>17035.218728394535</v>
      </c>
      <c r="I38" s="30">
        <f t="shared" si="4"/>
        <v>86484.31524008351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4" ht="18" customHeight="1" thickBot="1">
      <c r="B41" s="96" t="s">
        <v>38</v>
      </c>
      <c r="C41" s="96"/>
      <c r="D41" s="96"/>
    </row>
    <row r="42" spans="2:9" ht="18.75" customHeight="1">
      <c r="B42" s="97" t="s">
        <v>15</v>
      </c>
      <c r="C42" s="98"/>
      <c r="D42" s="31">
        <v>184357</v>
      </c>
      <c r="E42" s="6"/>
      <c r="F42" s="6"/>
      <c r="G42" s="6"/>
      <c r="H42" s="6"/>
      <c r="I42" s="34"/>
    </row>
    <row r="43" spans="2:9" ht="18.75" customHeight="1">
      <c r="B43" s="99" t="s">
        <v>16</v>
      </c>
      <c r="C43" s="100"/>
      <c r="D43" s="32">
        <v>9911</v>
      </c>
      <c r="E43" s="6"/>
      <c r="F43" s="6"/>
      <c r="G43" s="6"/>
      <c r="H43" s="6"/>
      <c r="I43" s="6"/>
    </row>
    <row r="44" spans="2:9" ht="18.75" customHeight="1" thickBot="1">
      <c r="B44" s="62" t="s">
        <v>3</v>
      </c>
      <c r="C44" s="63"/>
      <c r="D44" s="33">
        <v>120229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4:C24"/>
    <mergeCell ref="B34:C34"/>
    <mergeCell ref="B37:C37"/>
    <mergeCell ref="B42:C42"/>
    <mergeCell ref="B43:C43"/>
    <mergeCell ref="B35:C35"/>
    <mergeCell ref="B36:C36"/>
    <mergeCell ref="B38:C38"/>
    <mergeCell ref="B41:D41"/>
    <mergeCell ref="B44:C44"/>
    <mergeCell ref="B6:B7"/>
    <mergeCell ref="B18:B19"/>
    <mergeCell ref="B31:B32"/>
    <mergeCell ref="B22:C22"/>
    <mergeCell ref="B23:C23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1:C11"/>
    <mergeCell ref="B13:C13"/>
    <mergeCell ref="B16:C17"/>
    <mergeCell ref="D16:D17"/>
    <mergeCell ref="B9:C9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堀部 健次</cp:lastModifiedBy>
  <cp:lastPrinted>2015-06-03T07:30:01Z</cp:lastPrinted>
  <dcterms:created xsi:type="dcterms:W3CDTF">2004-03-31T04:17:09Z</dcterms:created>
  <dcterms:modified xsi:type="dcterms:W3CDTF">2019-02-27T04:05:43Z</dcterms:modified>
  <cp:category/>
  <cp:version/>
  <cp:contentType/>
  <cp:contentStatus/>
</cp:coreProperties>
</file>