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585" activeTab="0"/>
  </bookViews>
  <sheets>
    <sheet name="平成30年6月審査分" sheetId="1" r:id="rId1"/>
    <sheet name="7月審査分" sheetId="2" r:id="rId2"/>
    <sheet name="8月審査分" sheetId="3" r:id="rId3"/>
  </sheets>
  <definedNames>
    <definedName name="_xlnm.Print_Area" localSheetId="1">'7月審査分'!$A$1:$J$44</definedName>
    <definedName name="_xlnm.Print_Area" localSheetId="2">'8月審査分'!$A$1:$J$44</definedName>
    <definedName name="_xlnm.Print_Area" localSheetId="0">'平成30年6月審査分'!$A$1:$J$44</definedName>
  </definedNames>
  <calcPr fullCalcOnLoad="1"/>
</workbook>
</file>

<file path=xl/sharedStrings.xml><?xml version="1.0" encoding="utf-8"?>
<sst xmlns="http://schemas.openxmlformats.org/spreadsheetml/2006/main" count="228" uniqueCount="39">
  <si>
    <t>区分</t>
  </si>
  <si>
    <t>入院外</t>
  </si>
  <si>
    <t>調剤報酬</t>
  </si>
  <si>
    <t>後期高齢者</t>
  </si>
  <si>
    <t>入院</t>
  </si>
  <si>
    <t>歯科</t>
  </si>
  <si>
    <t>合計</t>
  </si>
  <si>
    <t>医科</t>
  </si>
  <si>
    <t>【一般被保険者】</t>
  </si>
  <si>
    <t>【退職被保険者】</t>
  </si>
  <si>
    <t>1件当たり医療費（円）</t>
  </si>
  <si>
    <t>1日当たり医療費（円）</t>
  </si>
  <si>
    <t>1人当たり医療費（円）</t>
  </si>
  <si>
    <t>件数（件）</t>
  </si>
  <si>
    <t>日数（日）</t>
  </si>
  <si>
    <t>一般被保険者</t>
  </si>
  <si>
    <t>退職被保険者</t>
  </si>
  <si>
    <t>医療費（円）</t>
  </si>
  <si>
    <t>食事・生活療養費※</t>
  </si>
  <si>
    <t>※食事・生活療養費は、医科と歯科の合計です。</t>
  </si>
  <si>
    <t>訪問看護療養費</t>
  </si>
  <si>
    <t>柔道整復療養費</t>
  </si>
  <si>
    <t>合計</t>
  </si>
  <si>
    <t>-</t>
  </si>
  <si>
    <t>-</t>
  </si>
  <si>
    <t>調剤報酬</t>
  </si>
  <si>
    <t>＜徳島県内保険者分＞</t>
  </si>
  <si>
    <t>-</t>
  </si>
  <si>
    <t>-</t>
  </si>
  <si>
    <t>-</t>
  </si>
  <si>
    <t>平成30年6月審査分（5月診療分)　国民健康保険診療報酬等決定状況</t>
  </si>
  <si>
    <t>平成30年6月審査分（5月診療分)　後期高齢者医療診療報酬等決定状況</t>
  </si>
  <si>
    <t>平成30年7月審査分（6月診療分)　国民健康保険診療報酬等決定状況</t>
  </si>
  <si>
    <t>平成30年7月審査分（6月診療分)　後期高齢者医療診療報酬等決定状況</t>
  </si>
  <si>
    <t>平成30年8月審査分（7月診療分)　国民健康保険診療報酬等決定状況</t>
  </si>
  <si>
    <t>平成30年8月審査分（7月診療分)　後期高齢者医療診療報酬等決定状況</t>
  </si>
  <si>
    <t>（参考）被保険者数　[平成30年4月末現在]　</t>
  </si>
  <si>
    <t>（参考）被保険者数　[平成30年5月末現在]　</t>
  </si>
  <si>
    <t>（参考）被保険者数　[平成30年6月末現在]　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</si>
</sst>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#,##0.0000000;[Red]\-#,##0.0000000"/>
    <numFmt numFmtId="182" formatCode="#,##0.00000000;[Red]\-#,##0.00000000"/>
    <numFmt numFmtId="183" formatCode="#,##0.000000000;[Red]\-#,##0.000000000"/>
    <numFmt numFmtId="184" formatCode="#,##0.0000000000;[Red]\-#,##0.0000000000"/>
    <numFmt numFmtId="185" formatCode="#,##0.00000000000;[Red]\-#,##0.00000000000"/>
    <numFmt numFmtId="186" formatCode="#,##0.000000000000;[Red]\-#,##0.000000000000"/>
    <numFmt numFmtId="187" formatCode="#,##0.0000000000000;[Red]\-#,##0.0000000000000"/>
    <numFmt numFmtId="188" formatCode="#,##0.00000000000000;[Red]\-#,##0.00000000000000"/>
    <numFmt numFmtId="189" formatCode="#,##0.000000000000000;[Red]\-#,##0.000000000000000"/>
    <numFmt numFmtId="190" formatCode="#,##0.0000000000000000;[Red]\-#,##0.0000000000000000"/>
    <numFmt numFmtId="191" formatCode="#,##0.00000000000000000;[Red]\-#,##0.00000000000000000"/>
    <numFmt numFmtId="192" formatCode="#,##0.00_ ;[Red]\-#,##0.00\ "/>
    <numFmt numFmtId="193" formatCode="0.0"/>
    <numFmt numFmtId="194" formatCode="0.000"/>
    <numFmt numFmtId="195" formatCode="0.0000"/>
    <numFmt numFmtId="196" formatCode="0.00000"/>
    <numFmt numFmtId="197" formatCode="0.000000"/>
    <numFmt numFmtId="198" formatCode="0.0000000"/>
    <numFmt numFmtId="199" formatCode="0.0%"/>
    <numFmt numFmtId="200" formatCode="0.000%"/>
    <numFmt numFmtId="201" formatCode="0.0000%"/>
    <numFmt numFmtId="202" formatCode="0.00_);[Red]\(0.00\)"/>
    <numFmt numFmtId="203" formatCode="0_ "/>
    <numFmt numFmtId="204" formatCode="#,##0_ "/>
    <numFmt numFmtId="205" formatCode="#,##0_);[Red]\(#,##0\)"/>
    <numFmt numFmtId="206" formatCode="0&quot;人&quot;"/>
    <numFmt numFmtId="207" formatCode="#,##0&quot;人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8" fontId="6" fillId="0" borderId="10" xfId="49" applyFont="1" applyBorder="1" applyAlignment="1">
      <alignment horizontal="right"/>
    </xf>
    <xf numFmtId="38" fontId="6" fillId="0" borderId="10" xfId="49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vertical="center"/>
    </xf>
    <xf numFmtId="10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8" fontId="6" fillId="0" borderId="11" xfId="49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8" fontId="6" fillId="0" borderId="11" xfId="49" applyFont="1" applyBorder="1" applyAlignment="1">
      <alignment horizontal="right"/>
    </xf>
    <xf numFmtId="38" fontId="6" fillId="0" borderId="12" xfId="49" applyNumberFormat="1" applyFont="1" applyBorder="1" applyAlignment="1">
      <alignment horizontal="right"/>
    </xf>
    <xf numFmtId="38" fontId="6" fillId="0" borderId="13" xfId="49" applyFont="1" applyBorder="1" applyAlignment="1">
      <alignment horizontal="right"/>
    </xf>
    <xf numFmtId="38" fontId="6" fillId="0" borderId="14" xfId="49" applyFont="1" applyBorder="1" applyAlignment="1">
      <alignment horizontal="right"/>
    </xf>
    <xf numFmtId="38" fontId="6" fillId="0" borderId="15" xfId="49" applyFont="1" applyBorder="1" applyAlignment="1">
      <alignment horizontal="right"/>
    </xf>
    <xf numFmtId="38" fontId="6" fillId="0" borderId="12" xfId="49" applyFont="1" applyBorder="1" applyAlignment="1">
      <alignment horizontal="right"/>
    </xf>
    <xf numFmtId="38" fontId="6" fillId="0" borderId="11" xfId="49" applyFont="1" applyFill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8" fontId="6" fillId="0" borderId="16" xfId="49" applyNumberFormat="1" applyFont="1" applyBorder="1" applyAlignment="1">
      <alignment horizontal="right"/>
    </xf>
    <xf numFmtId="38" fontId="6" fillId="0" borderId="17" xfId="49" applyNumberFormat="1" applyFont="1" applyBorder="1" applyAlignment="1">
      <alignment horizontal="right"/>
    </xf>
    <xf numFmtId="207" fontId="6" fillId="0" borderId="18" xfId="49" applyNumberFormat="1" applyFont="1" applyBorder="1" applyAlignment="1">
      <alignment horizontal="right" vertical="center"/>
    </xf>
    <xf numFmtId="207" fontId="6" fillId="0" borderId="19" xfId="49" applyNumberFormat="1" applyFont="1" applyBorder="1" applyAlignment="1">
      <alignment horizontal="right" vertical="center"/>
    </xf>
    <xf numFmtId="207" fontId="6" fillId="0" borderId="20" xfId="49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38" fontId="6" fillId="0" borderId="21" xfId="49" applyFont="1" applyFill="1" applyBorder="1" applyAlignment="1">
      <alignment horizontal="right"/>
    </xf>
    <xf numFmtId="38" fontId="6" fillId="0" borderId="22" xfId="49" applyFont="1" applyFill="1" applyBorder="1" applyAlignment="1">
      <alignment horizontal="right"/>
    </xf>
    <xf numFmtId="38" fontId="6" fillId="0" borderId="22" xfId="49" applyNumberFormat="1" applyFont="1" applyBorder="1" applyAlignment="1">
      <alignment horizontal="right"/>
    </xf>
    <xf numFmtId="38" fontId="6" fillId="0" borderId="23" xfId="49" applyNumberFormat="1" applyFont="1" applyBorder="1" applyAlignment="1">
      <alignment horizontal="right"/>
    </xf>
    <xf numFmtId="38" fontId="6" fillId="0" borderId="14" xfId="49" applyFont="1" applyFill="1" applyBorder="1" applyAlignment="1">
      <alignment horizontal="right"/>
    </xf>
    <xf numFmtId="38" fontId="6" fillId="0" borderId="10" xfId="49" applyFont="1" applyFill="1" applyBorder="1" applyAlignment="1">
      <alignment horizontal="right"/>
    </xf>
    <xf numFmtId="38" fontId="6" fillId="0" borderId="19" xfId="49" applyNumberFormat="1" applyFont="1" applyBorder="1" applyAlignment="1">
      <alignment horizontal="right"/>
    </xf>
    <xf numFmtId="38" fontId="6" fillId="0" borderId="24" xfId="49" applyFont="1" applyBorder="1" applyAlignment="1">
      <alignment horizontal="right"/>
    </xf>
    <xf numFmtId="38" fontId="6" fillId="0" borderId="10" xfId="49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16" borderId="16" xfId="0" applyFont="1" applyFill="1" applyBorder="1" applyAlignment="1">
      <alignment horizontal="center" vertical="center"/>
    </xf>
    <xf numFmtId="0" fontId="6" fillId="16" borderId="19" xfId="0" applyFont="1" applyFill="1" applyBorder="1" applyAlignment="1">
      <alignment horizontal="center" vertical="center"/>
    </xf>
    <xf numFmtId="0" fontId="6" fillId="13" borderId="16" xfId="0" applyFont="1" applyFill="1" applyBorder="1" applyAlignment="1">
      <alignment horizontal="center" vertical="center"/>
    </xf>
    <xf numFmtId="0" fontId="6" fillId="13" borderId="19" xfId="0" applyFont="1" applyFill="1" applyBorder="1" applyAlignment="1">
      <alignment horizontal="center" vertical="center"/>
    </xf>
    <xf numFmtId="38" fontId="6" fillId="0" borderId="25" xfId="49" applyFont="1" applyFill="1" applyBorder="1" applyAlignment="1">
      <alignment horizontal="right"/>
    </xf>
    <xf numFmtId="38" fontId="6" fillId="0" borderId="26" xfId="49" applyNumberFormat="1" applyFont="1" applyBorder="1" applyAlignment="1">
      <alignment horizontal="right"/>
    </xf>
    <xf numFmtId="38" fontId="6" fillId="0" borderId="18" xfId="49" applyNumberFormat="1" applyFont="1" applyBorder="1" applyAlignment="1">
      <alignment horizontal="right"/>
    </xf>
    <xf numFmtId="38" fontId="6" fillId="0" borderId="27" xfId="49" applyFont="1" applyBorder="1" applyAlignment="1">
      <alignment horizontal="right"/>
    </xf>
    <xf numFmtId="38" fontId="6" fillId="0" borderId="13" xfId="49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16" borderId="28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/>
    </xf>
    <xf numFmtId="0" fontId="6" fillId="16" borderId="29" xfId="0" applyFont="1" applyFill="1" applyBorder="1" applyAlignment="1">
      <alignment horizontal="center" vertical="center"/>
    </xf>
    <xf numFmtId="0" fontId="6" fillId="16" borderId="30" xfId="0" applyFont="1" applyFill="1" applyBorder="1" applyAlignment="1">
      <alignment horizontal="center" vertical="center"/>
    </xf>
    <xf numFmtId="0" fontId="6" fillId="16" borderId="27" xfId="0" applyFont="1" applyFill="1" applyBorder="1" applyAlignment="1">
      <alignment horizontal="center" vertical="center"/>
    </xf>
    <xf numFmtId="0" fontId="6" fillId="16" borderId="31" xfId="0" applyFont="1" applyFill="1" applyBorder="1" applyAlignment="1">
      <alignment horizontal="center" vertical="center"/>
    </xf>
    <xf numFmtId="0" fontId="6" fillId="16" borderId="32" xfId="0" applyFont="1" applyFill="1" applyBorder="1" applyAlignment="1">
      <alignment horizontal="center" vertical="center"/>
    </xf>
    <xf numFmtId="0" fontId="6" fillId="16" borderId="33" xfId="0" applyFont="1" applyFill="1" applyBorder="1" applyAlignment="1">
      <alignment horizontal="center" vertical="center"/>
    </xf>
    <xf numFmtId="0" fontId="6" fillId="13" borderId="34" xfId="0" applyFont="1" applyFill="1" applyBorder="1" applyAlignment="1">
      <alignment horizontal="center" vertical="center"/>
    </xf>
    <xf numFmtId="0" fontId="6" fillId="13" borderId="35" xfId="0" applyFont="1" applyFill="1" applyBorder="1" applyAlignment="1">
      <alignment horizontal="center" vertical="center"/>
    </xf>
    <xf numFmtId="0" fontId="6" fillId="13" borderId="36" xfId="0" applyFont="1" applyFill="1" applyBorder="1" applyAlignment="1">
      <alignment horizontal="center" vertical="center"/>
    </xf>
    <xf numFmtId="0" fontId="6" fillId="13" borderId="3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13" borderId="38" xfId="0" applyFont="1" applyFill="1" applyBorder="1" applyAlignment="1">
      <alignment horizontal="center" vertical="center"/>
    </xf>
    <xf numFmtId="0" fontId="6" fillId="13" borderId="39" xfId="0" applyFont="1" applyFill="1" applyBorder="1" applyAlignment="1">
      <alignment horizontal="center" vertical="center"/>
    </xf>
    <xf numFmtId="0" fontId="6" fillId="13" borderId="40" xfId="0" applyFont="1" applyFill="1" applyBorder="1" applyAlignment="1">
      <alignment horizontal="center" vertical="center"/>
    </xf>
    <xf numFmtId="0" fontId="6" fillId="13" borderId="41" xfId="0" applyFont="1" applyFill="1" applyBorder="1" applyAlignment="1">
      <alignment horizontal="center" vertical="center"/>
    </xf>
    <xf numFmtId="0" fontId="6" fillId="13" borderId="28" xfId="0" applyFont="1" applyFill="1" applyBorder="1" applyAlignment="1">
      <alignment horizontal="center" vertical="center"/>
    </xf>
    <xf numFmtId="0" fontId="6" fillId="13" borderId="12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13" borderId="32" xfId="0" applyFont="1" applyFill="1" applyBorder="1" applyAlignment="1">
      <alignment horizontal="center" vertical="center"/>
    </xf>
    <xf numFmtId="0" fontId="6" fillId="13" borderId="33" xfId="0" applyFont="1" applyFill="1" applyBorder="1" applyAlignment="1">
      <alignment horizontal="center" vertical="center"/>
    </xf>
    <xf numFmtId="0" fontId="6" fillId="13" borderId="27" xfId="0" applyFont="1" applyFill="1" applyBorder="1" applyAlignment="1">
      <alignment horizontal="center" vertical="center"/>
    </xf>
    <xf numFmtId="0" fontId="6" fillId="13" borderId="31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16" borderId="40" xfId="0" applyFont="1" applyFill="1" applyBorder="1" applyAlignment="1">
      <alignment horizontal="center" vertical="center"/>
    </xf>
    <xf numFmtId="0" fontId="6" fillId="16" borderId="42" xfId="0" applyFont="1" applyFill="1" applyBorder="1" applyAlignment="1">
      <alignment horizontal="center" vertical="center"/>
    </xf>
    <xf numFmtId="0" fontId="6" fillId="16" borderId="38" xfId="0" applyFont="1" applyFill="1" applyBorder="1" applyAlignment="1">
      <alignment horizontal="center" vertical="center"/>
    </xf>
    <xf numFmtId="0" fontId="6" fillId="16" borderId="39" xfId="0" applyFont="1" applyFill="1" applyBorder="1" applyAlignment="1">
      <alignment horizontal="center" vertical="center"/>
    </xf>
    <xf numFmtId="0" fontId="6" fillId="16" borderId="36" xfId="0" applyFont="1" applyFill="1" applyBorder="1" applyAlignment="1">
      <alignment horizontal="center" vertical="center"/>
    </xf>
    <xf numFmtId="0" fontId="6" fillId="16" borderId="37" xfId="0" applyFont="1" applyFill="1" applyBorder="1" applyAlignment="1">
      <alignment horizontal="center" vertical="center"/>
    </xf>
    <xf numFmtId="0" fontId="6" fillId="16" borderId="44" xfId="0" applyFont="1" applyFill="1" applyBorder="1" applyAlignment="1">
      <alignment horizontal="center" vertical="center"/>
    </xf>
    <xf numFmtId="0" fontId="6" fillId="16" borderId="15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13" borderId="42" xfId="0" applyFont="1" applyFill="1" applyBorder="1" applyAlignment="1">
      <alignment horizontal="center" vertical="center"/>
    </xf>
    <xf numFmtId="0" fontId="6" fillId="13" borderId="29" xfId="0" applyFont="1" applyFill="1" applyBorder="1" applyAlignment="1">
      <alignment horizontal="center" vertical="center"/>
    </xf>
    <xf numFmtId="0" fontId="6" fillId="13" borderId="30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13" borderId="45" xfId="0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0" fontId="6" fillId="16" borderId="45" xfId="0" applyFont="1" applyFill="1" applyBorder="1" applyAlignment="1">
      <alignment horizontal="center" vertical="center"/>
    </xf>
    <xf numFmtId="0" fontId="6" fillId="16" borderId="17" xfId="0" applyFont="1" applyFill="1" applyBorder="1" applyAlignment="1">
      <alignment horizontal="center" vertical="center"/>
    </xf>
    <xf numFmtId="0" fontId="6" fillId="16" borderId="34" xfId="0" applyFont="1" applyFill="1" applyBorder="1" applyAlignment="1">
      <alignment horizontal="center" vertical="center"/>
    </xf>
    <xf numFmtId="0" fontId="6" fillId="16" borderId="35" xfId="0" applyFont="1" applyFill="1" applyBorder="1" applyAlignment="1">
      <alignment horizontal="center" vertical="center"/>
    </xf>
    <xf numFmtId="0" fontId="6" fillId="13" borderId="46" xfId="0" applyFont="1" applyFill="1" applyBorder="1" applyAlignment="1">
      <alignment horizontal="center" vertical="center"/>
    </xf>
    <xf numFmtId="0" fontId="6" fillId="13" borderId="47" xfId="0" applyFont="1" applyFill="1" applyBorder="1" applyAlignment="1">
      <alignment horizontal="center" vertical="center"/>
    </xf>
    <xf numFmtId="0" fontId="6" fillId="16" borderId="46" xfId="0" applyFont="1" applyFill="1" applyBorder="1" applyAlignment="1">
      <alignment horizontal="center" vertical="center"/>
    </xf>
    <xf numFmtId="0" fontId="6" fillId="16" borderId="47" xfId="0" applyFont="1" applyFill="1" applyBorder="1" applyAlignment="1">
      <alignment horizontal="center" vertical="center"/>
    </xf>
    <xf numFmtId="0" fontId="6" fillId="13" borderId="44" xfId="0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tabSelected="1" view="pageBreakPreview" zoomScale="85" zoomScaleNormal="85" zoomScaleSheetLayoutView="85" workbookViewId="0" topLeftCell="A1">
      <selection activeCell="G6" sqref="G6:I12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4" width="17.50390625" style="1" customWidth="1"/>
    <col min="5" max="5" width="18.375" style="1" customWidth="1"/>
    <col min="6" max="6" width="26.25390625" style="1" customWidth="1"/>
    <col min="7" max="9" width="24.125" style="1" customWidth="1"/>
    <col min="10" max="10" width="3.125" style="1" customWidth="1"/>
    <col min="11" max="16384" width="9.00390625" style="1" customWidth="1"/>
  </cols>
  <sheetData>
    <row r="1" spans="1:9" ht="16.5" customHeight="1">
      <c r="A1" s="2"/>
      <c r="B1" s="2"/>
      <c r="C1" s="9"/>
      <c r="D1" s="9"/>
      <c r="E1" s="9"/>
      <c r="F1" s="9"/>
      <c r="G1" s="10"/>
      <c r="H1" s="10"/>
      <c r="I1" s="27" t="s">
        <v>26</v>
      </c>
    </row>
    <row r="2" spans="2:9" ht="23.25" customHeight="1">
      <c r="B2" s="68" t="s">
        <v>30</v>
      </c>
      <c r="C2" s="68"/>
      <c r="D2" s="68"/>
      <c r="E2" s="68"/>
      <c r="F2" s="68"/>
      <c r="G2" s="68"/>
      <c r="H2" s="68"/>
      <c r="I2" s="68"/>
    </row>
    <row r="3" spans="1:9" ht="15" thickBot="1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>
      <c r="A4" s="15"/>
      <c r="B4" s="96" t="s">
        <v>0</v>
      </c>
      <c r="C4" s="97"/>
      <c r="D4" s="100" t="s">
        <v>13</v>
      </c>
      <c r="E4" s="81" t="s">
        <v>14</v>
      </c>
      <c r="F4" s="102" t="s">
        <v>17</v>
      </c>
      <c r="G4" s="81" t="s">
        <v>10</v>
      </c>
      <c r="H4" s="81" t="s">
        <v>11</v>
      </c>
      <c r="I4" s="104" t="s">
        <v>12</v>
      </c>
    </row>
    <row r="5" spans="1:9" ht="18.75" customHeight="1" thickBot="1">
      <c r="A5" s="15"/>
      <c r="B5" s="98"/>
      <c r="C5" s="99"/>
      <c r="D5" s="101"/>
      <c r="E5" s="82"/>
      <c r="F5" s="103"/>
      <c r="G5" s="82"/>
      <c r="H5" s="82"/>
      <c r="I5" s="105"/>
    </row>
    <row r="6" spans="1:9" ht="18.75" customHeight="1">
      <c r="A6" s="15"/>
      <c r="B6" s="75" t="s">
        <v>7</v>
      </c>
      <c r="C6" s="44" t="s">
        <v>4</v>
      </c>
      <c r="D6" s="22">
        <v>4610</v>
      </c>
      <c r="E6" s="20">
        <v>86109</v>
      </c>
      <c r="F6" s="14">
        <v>2430525650</v>
      </c>
      <c r="G6" s="14">
        <f>F6/D6</f>
        <v>527228.9913232104</v>
      </c>
      <c r="H6" s="14">
        <f>F6/E6</f>
        <v>28226.15115725418</v>
      </c>
      <c r="I6" s="29">
        <f>F6/$D$42</f>
        <v>13965.087076182323</v>
      </c>
    </row>
    <row r="7" spans="1:9" ht="18.75" customHeight="1">
      <c r="A7" s="15"/>
      <c r="B7" s="76"/>
      <c r="C7" s="45" t="s">
        <v>1</v>
      </c>
      <c r="D7" s="23">
        <v>131074</v>
      </c>
      <c r="E7" s="3">
        <v>202701</v>
      </c>
      <c r="F7" s="4">
        <v>1991263720</v>
      </c>
      <c r="G7" s="14">
        <f>F7/D7</f>
        <v>15191.904725574866</v>
      </c>
      <c r="H7" s="14">
        <f>F7/E7</f>
        <v>9823.650203995046</v>
      </c>
      <c r="I7" s="29">
        <f aca="true" t="shared" si="0" ref="I7:I13">F7/$D$42</f>
        <v>11441.216940641107</v>
      </c>
    </row>
    <row r="8" spans="1:9" ht="18.75" customHeight="1">
      <c r="A8" s="16"/>
      <c r="B8" s="106" t="s">
        <v>5</v>
      </c>
      <c r="C8" s="107"/>
      <c r="D8" s="23">
        <v>28333</v>
      </c>
      <c r="E8" s="3">
        <v>55332</v>
      </c>
      <c r="F8" s="3">
        <v>396646020</v>
      </c>
      <c r="G8" s="14">
        <f>F8/D8</f>
        <v>13999.435993364628</v>
      </c>
      <c r="H8" s="14">
        <f>F8/E8</f>
        <v>7168.474300585556</v>
      </c>
      <c r="I8" s="29">
        <f t="shared" si="0"/>
        <v>2279.0116235642918</v>
      </c>
    </row>
    <row r="9" spans="1:9" ht="18.75" customHeight="1">
      <c r="A9" s="16"/>
      <c r="B9" s="110" t="s">
        <v>25</v>
      </c>
      <c r="C9" s="111"/>
      <c r="D9" s="54">
        <v>65265</v>
      </c>
      <c r="E9" s="40" t="s">
        <v>23</v>
      </c>
      <c r="F9" s="26">
        <v>806156760</v>
      </c>
      <c r="G9" s="14">
        <f>F9/D9</f>
        <v>12352.053321075615</v>
      </c>
      <c r="H9" s="43" t="s">
        <v>28</v>
      </c>
      <c r="I9" s="29">
        <f t="shared" si="0"/>
        <v>4631.940152720879</v>
      </c>
    </row>
    <row r="10" spans="1:9" ht="18.75" customHeight="1">
      <c r="A10" s="16"/>
      <c r="B10" s="110" t="s">
        <v>18</v>
      </c>
      <c r="C10" s="111"/>
      <c r="D10" s="40" t="s">
        <v>23</v>
      </c>
      <c r="E10" s="40" t="s">
        <v>23</v>
      </c>
      <c r="F10" s="26">
        <v>155488516</v>
      </c>
      <c r="G10" s="40" t="s">
        <v>27</v>
      </c>
      <c r="H10" s="43" t="s">
        <v>27</v>
      </c>
      <c r="I10" s="29">
        <f t="shared" si="0"/>
        <v>893.3913802910774</v>
      </c>
    </row>
    <row r="11" spans="1:9" ht="18.75" customHeight="1">
      <c r="A11" s="15"/>
      <c r="B11" s="106" t="s">
        <v>20</v>
      </c>
      <c r="C11" s="107"/>
      <c r="D11" s="39">
        <v>447</v>
      </c>
      <c r="E11" s="40">
        <v>3563</v>
      </c>
      <c r="F11" s="40">
        <v>40369780</v>
      </c>
      <c r="G11" s="4">
        <f>F11/D11</f>
        <v>90312.70693512305</v>
      </c>
      <c r="H11" s="4">
        <f>F11/E11</f>
        <v>11330.277855739545</v>
      </c>
      <c r="I11" s="41">
        <f t="shared" si="0"/>
        <v>231.9529081893555</v>
      </c>
    </row>
    <row r="12" spans="1:9" ht="18.75" customHeight="1" thickBot="1">
      <c r="A12" s="15"/>
      <c r="B12" s="108" t="s">
        <v>21</v>
      </c>
      <c r="C12" s="109"/>
      <c r="D12" s="35">
        <v>7255</v>
      </c>
      <c r="E12" s="36">
        <v>30973</v>
      </c>
      <c r="F12" s="36">
        <v>50736226</v>
      </c>
      <c r="G12" s="37">
        <f>F12/D12</f>
        <v>6993.277188146106</v>
      </c>
      <c r="H12" s="37">
        <f>F12/E12</f>
        <v>1638.0791657249863</v>
      </c>
      <c r="I12" s="38">
        <f t="shared" si="0"/>
        <v>291.51546456910074</v>
      </c>
    </row>
    <row r="13" spans="1:9" ht="18.75" customHeight="1" thickBot="1" thickTop="1">
      <c r="A13" s="15"/>
      <c r="B13" s="98" t="s">
        <v>6</v>
      </c>
      <c r="C13" s="99"/>
      <c r="D13" s="24">
        <f>SUM(D6:D12)</f>
        <v>236984</v>
      </c>
      <c r="E13" s="25">
        <f>SUM(E6:E12)</f>
        <v>378678</v>
      </c>
      <c r="F13" s="25">
        <f>SUM(F6:F12)</f>
        <v>5871186672</v>
      </c>
      <c r="G13" s="21">
        <f>F13/D13</f>
        <v>24774.612091955576</v>
      </c>
      <c r="H13" s="21">
        <f>F13/E13</f>
        <v>15504.430339232804</v>
      </c>
      <c r="I13" s="30">
        <f t="shared" si="0"/>
        <v>33734.11554615814</v>
      </c>
    </row>
    <row r="14" spans="1:9" ht="18.75" customHeight="1">
      <c r="A14" s="8"/>
      <c r="B14" s="11"/>
      <c r="C14" s="11"/>
      <c r="D14" s="12"/>
      <c r="E14" s="12"/>
      <c r="F14" s="12"/>
      <c r="G14" s="12"/>
      <c r="H14" s="12"/>
      <c r="I14" s="12"/>
    </row>
    <row r="15" spans="2:9" ht="18.75" customHeight="1" thickBot="1">
      <c r="B15" s="17" t="s">
        <v>9</v>
      </c>
      <c r="D15" s="5"/>
      <c r="E15" s="5"/>
      <c r="F15" s="5"/>
      <c r="G15" s="5"/>
      <c r="H15" s="5"/>
      <c r="I15" s="5"/>
    </row>
    <row r="16" spans="1:9" ht="18.75" customHeight="1">
      <c r="A16" s="15"/>
      <c r="B16" s="69" t="s">
        <v>0</v>
      </c>
      <c r="C16" s="70"/>
      <c r="D16" s="71" t="s">
        <v>13</v>
      </c>
      <c r="E16" s="73" t="s">
        <v>14</v>
      </c>
      <c r="F16" s="113" t="s">
        <v>17</v>
      </c>
      <c r="G16" s="73" t="s">
        <v>10</v>
      </c>
      <c r="H16" s="73" t="s">
        <v>11</v>
      </c>
      <c r="I16" s="117" t="s">
        <v>12</v>
      </c>
    </row>
    <row r="17" spans="1:9" ht="18.75" customHeight="1" thickBot="1">
      <c r="A17" s="15"/>
      <c r="B17" s="66"/>
      <c r="C17" s="67"/>
      <c r="D17" s="72"/>
      <c r="E17" s="74"/>
      <c r="F17" s="114"/>
      <c r="G17" s="74"/>
      <c r="H17" s="74"/>
      <c r="I17" s="118"/>
    </row>
    <row r="18" spans="1:9" ht="18.75" customHeight="1">
      <c r="A18" s="15"/>
      <c r="B18" s="71" t="s">
        <v>7</v>
      </c>
      <c r="C18" s="48" t="s">
        <v>4</v>
      </c>
      <c r="D18" s="22">
        <v>23</v>
      </c>
      <c r="E18" s="20">
        <v>401</v>
      </c>
      <c r="F18" s="14">
        <v>9850700</v>
      </c>
      <c r="G18" s="14">
        <f>F18/D18</f>
        <v>428291.3043478261</v>
      </c>
      <c r="H18" s="14">
        <f>F18/E18</f>
        <v>24565.336658354114</v>
      </c>
      <c r="I18" s="29">
        <f aca="true" t="shared" si="1" ref="I18:I24">F18/$D$43</f>
        <v>6392.407527579494</v>
      </c>
    </row>
    <row r="19" spans="1:9" ht="18.75" customHeight="1">
      <c r="A19" s="15"/>
      <c r="B19" s="112"/>
      <c r="C19" s="49" t="s">
        <v>1</v>
      </c>
      <c r="D19" s="23">
        <v>1152</v>
      </c>
      <c r="E19" s="3">
        <v>1899</v>
      </c>
      <c r="F19" s="4">
        <v>20644900</v>
      </c>
      <c r="G19" s="14">
        <f>F19/D19</f>
        <v>17920.92013888889</v>
      </c>
      <c r="H19" s="14">
        <f>F19/E19</f>
        <v>10871.458662453922</v>
      </c>
      <c r="I19" s="29">
        <f t="shared" si="1"/>
        <v>13397.079818299806</v>
      </c>
    </row>
    <row r="20" spans="1:9" ht="18.75" customHeight="1">
      <c r="A20" s="16"/>
      <c r="B20" s="79" t="s">
        <v>5</v>
      </c>
      <c r="C20" s="80"/>
      <c r="D20" s="23">
        <v>264</v>
      </c>
      <c r="E20" s="3">
        <v>549</v>
      </c>
      <c r="F20" s="3">
        <v>3631730</v>
      </c>
      <c r="G20" s="14">
        <f>F20/D20</f>
        <v>13756.55303030303</v>
      </c>
      <c r="H20" s="14">
        <f>F20/E20</f>
        <v>6615.173041894353</v>
      </c>
      <c r="I20" s="29">
        <f t="shared" si="1"/>
        <v>2356.735885788449</v>
      </c>
    </row>
    <row r="21" spans="1:9" ht="18.75" customHeight="1">
      <c r="A21" s="16"/>
      <c r="B21" s="79" t="s">
        <v>2</v>
      </c>
      <c r="C21" s="80"/>
      <c r="D21" s="54">
        <v>529</v>
      </c>
      <c r="E21" s="40" t="s">
        <v>23</v>
      </c>
      <c r="F21" s="26">
        <v>6298700</v>
      </c>
      <c r="G21" s="14">
        <f>F21/D21</f>
        <v>11906.805293005671</v>
      </c>
      <c r="H21" s="40" t="s">
        <v>29</v>
      </c>
      <c r="I21" s="29">
        <f t="shared" si="1"/>
        <v>4087.4107722258273</v>
      </c>
    </row>
    <row r="22" spans="1:9" ht="18.75" customHeight="1">
      <c r="A22" s="15"/>
      <c r="B22" s="77" t="s">
        <v>18</v>
      </c>
      <c r="C22" s="78"/>
      <c r="D22" s="40" t="s">
        <v>23</v>
      </c>
      <c r="E22" s="40" t="s">
        <v>23</v>
      </c>
      <c r="F22" s="26">
        <v>731226</v>
      </c>
      <c r="G22" s="40" t="s">
        <v>23</v>
      </c>
      <c r="H22" s="40" t="s">
        <v>29</v>
      </c>
      <c r="I22" s="29">
        <f t="shared" si="1"/>
        <v>474.51395197923426</v>
      </c>
    </row>
    <row r="23" spans="1:9" ht="18.75" customHeight="1">
      <c r="A23" s="15"/>
      <c r="B23" s="79" t="s">
        <v>20</v>
      </c>
      <c r="C23" s="80"/>
      <c r="D23" s="39">
        <v>5</v>
      </c>
      <c r="E23" s="40">
        <v>41</v>
      </c>
      <c r="F23" s="40">
        <v>472830</v>
      </c>
      <c r="G23" s="4">
        <f>F23/D23</f>
        <v>94566</v>
      </c>
      <c r="H23" s="4">
        <f>F23/E23</f>
        <v>11532.439024390244</v>
      </c>
      <c r="I23" s="41">
        <f t="shared" si="1"/>
        <v>306.83322517845556</v>
      </c>
    </row>
    <row r="24" spans="1:9" ht="18.75" customHeight="1" thickBot="1">
      <c r="A24" s="15"/>
      <c r="B24" s="64" t="s">
        <v>21</v>
      </c>
      <c r="C24" s="65"/>
      <c r="D24" s="50">
        <v>52</v>
      </c>
      <c r="E24" s="36">
        <v>216</v>
      </c>
      <c r="F24" s="36">
        <v>348540</v>
      </c>
      <c r="G24" s="37">
        <f>F24/D24</f>
        <v>6702.692307692308</v>
      </c>
      <c r="H24" s="37">
        <f>F24/E24</f>
        <v>1613.611111111111</v>
      </c>
      <c r="I24" s="38">
        <f t="shared" si="1"/>
        <v>226.17780661907852</v>
      </c>
    </row>
    <row r="25" spans="1:9" ht="18.75" customHeight="1" thickBot="1" thickTop="1">
      <c r="A25" s="15"/>
      <c r="B25" s="66" t="s">
        <v>6</v>
      </c>
      <c r="C25" s="67"/>
      <c r="D25" s="24">
        <f>SUM(D18:D24)</f>
        <v>2025</v>
      </c>
      <c r="E25" s="25">
        <f>SUM(E18:E24)</f>
        <v>3106</v>
      </c>
      <c r="F25" s="25">
        <f>SUM(F18:F24)</f>
        <v>41978626</v>
      </c>
      <c r="G25" s="21">
        <f>F25/D25</f>
        <v>20730.185679012346</v>
      </c>
      <c r="H25" s="21">
        <f>F25/E25</f>
        <v>13515.333547971668</v>
      </c>
      <c r="I25" s="30">
        <f>F25/$D$43</f>
        <v>27241.158987670344</v>
      </c>
    </row>
    <row r="26" spans="1:9" ht="18.75" customHeight="1">
      <c r="A26" s="8"/>
      <c r="B26" s="11"/>
      <c r="C26" s="11"/>
      <c r="D26" s="12"/>
      <c r="E26" s="12"/>
      <c r="F26" s="12"/>
      <c r="G26" s="12"/>
      <c r="H26" s="12"/>
      <c r="I26" s="12"/>
    </row>
    <row r="27" spans="2:9" ht="29.25" customHeight="1">
      <c r="B27" s="68" t="s">
        <v>31</v>
      </c>
      <c r="C27" s="68"/>
      <c r="D27" s="68"/>
      <c r="E27" s="68"/>
      <c r="F27" s="68"/>
      <c r="G27" s="68"/>
      <c r="H27" s="68"/>
      <c r="I27" s="68"/>
    </row>
    <row r="28" spans="1:9" ht="18.75" customHeight="1" thickBot="1">
      <c r="A28" s="8"/>
      <c r="B28" s="18"/>
      <c r="C28" s="19"/>
      <c r="D28" s="19"/>
      <c r="E28" s="19"/>
      <c r="F28" s="19"/>
      <c r="G28" s="19"/>
      <c r="H28" s="19"/>
      <c r="I28" s="19"/>
    </row>
    <row r="29" spans="1:9" ht="18.75" customHeight="1">
      <c r="A29" s="15"/>
      <c r="B29" s="90" t="s">
        <v>0</v>
      </c>
      <c r="C29" s="91"/>
      <c r="D29" s="94" t="s">
        <v>13</v>
      </c>
      <c r="E29" s="56" t="s">
        <v>14</v>
      </c>
      <c r="F29" s="58" t="s">
        <v>17</v>
      </c>
      <c r="G29" s="56" t="s">
        <v>10</v>
      </c>
      <c r="H29" s="56" t="s">
        <v>11</v>
      </c>
      <c r="I29" s="119" t="s">
        <v>12</v>
      </c>
    </row>
    <row r="30" spans="1:9" ht="18.75" customHeight="1" thickBot="1">
      <c r="A30" s="15"/>
      <c r="B30" s="92"/>
      <c r="C30" s="93"/>
      <c r="D30" s="95"/>
      <c r="E30" s="57"/>
      <c r="F30" s="59"/>
      <c r="G30" s="57"/>
      <c r="H30" s="57"/>
      <c r="I30" s="120"/>
    </row>
    <row r="31" spans="1:9" ht="18.75" customHeight="1">
      <c r="A31" s="15"/>
      <c r="B31" s="88" t="s">
        <v>7</v>
      </c>
      <c r="C31" s="46" t="s">
        <v>4</v>
      </c>
      <c r="D31" s="22">
        <v>10655</v>
      </c>
      <c r="E31" s="20">
        <v>202651</v>
      </c>
      <c r="F31" s="14">
        <v>5579182230</v>
      </c>
      <c r="G31" s="51">
        <f>F31/D31</f>
        <v>523621.04458000936</v>
      </c>
      <c r="H31" s="51">
        <f>F31/E31</f>
        <v>27530.98790531505</v>
      </c>
      <c r="I31" s="52">
        <f aca="true" t="shared" si="2" ref="I31:I38">F31/$D$44</f>
        <v>44823.86963822317</v>
      </c>
    </row>
    <row r="32" spans="1:9" ht="18.75" customHeight="1">
      <c r="A32" s="15"/>
      <c r="B32" s="89"/>
      <c r="C32" s="47" t="s">
        <v>1</v>
      </c>
      <c r="D32" s="23">
        <v>162950</v>
      </c>
      <c r="E32" s="3">
        <v>320994</v>
      </c>
      <c r="F32" s="4">
        <v>3271350590</v>
      </c>
      <c r="G32" s="14">
        <f>F32/D32</f>
        <v>20075.79374041117</v>
      </c>
      <c r="H32" s="14">
        <f>F32/E32</f>
        <v>10191.313825180532</v>
      </c>
      <c r="I32" s="29">
        <f t="shared" si="2"/>
        <v>26282.452578553697</v>
      </c>
    </row>
    <row r="33" spans="1:9" ht="18.75" customHeight="1">
      <c r="A33" s="16"/>
      <c r="B33" s="60" t="s">
        <v>5</v>
      </c>
      <c r="C33" s="61"/>
      <c r="D33" s="23">
        <v>22332</v>
      </c>
      <c r="E33" s="3">
        <v>46018</v>
      </c>
      <c r="F33" s="3">
        <v>365533750</v>
      </c>
      <c r="G33" s="14">
        <f>F33/D33</f>
        <v>16368.160039405338</v>
      </c>
      <c r="H33" s="14">
        <f>F33/E33</f>
        <v>7943.277630492416</v>
      </c>
      <c r="I33" s="29">
        <f t="shared" si="2"/>
        <v>2936.74529400895</v>
      </c>
    </row>
    <row r="34" spans="1:9" ht="18.75" customHeight="1">
      <c r="A34" s="16"/>
      <c r="B34" s="60" t="s">
        <v>2</v>
      </c>
      <c r="C34" s="61"/>
      <c r="D34" s="54">
        <v>84098</v>
      </c>
      <c r="E34" s="3" t="s">
        <v>23</v>
      </c>
      <c r="F34" s="26">
        <v>1334499620</v>
      </c>
      <c r="G34" s="14">
        <f>F34/D34</f>
        <v>15868.387119788818</v>
      </c>
      <c r="H34" s="14" t="s">
        <v>23</v>
      </c>
      <c r="I34" s="29">
        <f t="shared" si="2"/>
        <v>10721.542070716403</v>
      </c>
    </row>
    <row r="35" spans="1:9" ht="18.75" customHeight="1">
      <c r="A35" s="16"/>
      <c r="B35" s="62" t="s">
        <v>18</v>
      </c>
      <c r="C35" s="63"/>
      <c r="D35" s="42" t="s">
        <v>23</v>
      </c>
      <c r="E35" s="3" t="s">
        <v>23</v>
      </c>
      <c r="F35" s="3">
        <v>357709813</v>
      </c>
      <c r="G35" s="14" t="s">
        <v>23</v>
      </c>
      <c r="H35" s="14" t="s">
        <v>23</v>
      </c>
      <c r="I35" s="29">
        <f t="shared" si="2"/>
        <v>2873.886775020286</v>
      </c>
    </row>
    <row r="36" spans="1:9" ht="18.75" customHeight="1">
      <c r="A36" s="15"/>
      <c r="B36" s="60" t="s">
        <v>20</v>
      </c>
      <c r="C36" s="61"/>
      <c r="D36" s="39">
        <v>645</v>
      </c>
      <c r="E36" s="40">
        <v>7169</v>
      </c>
      <c r="F36" s="40">
        <v>79990670</v>
      </c>
      <c r="G36" s="14">
        <f>F36/D36</f>
        <v>124016.54263565892</v>
      </c>
      <c r="H36" s="14">
        <f>F36/E36</f>
        <v>11157.85604686846</v>
      </c>
      <c r="I36" s="29">
        <f t="shared" si="2"/>
        <v>642.6553599691489</v>
      </c>
    </row>
    <row r="37" spans="1:9" ht="18.75" customHeight="1" thickBot="1">
      <c r="A37" s="15"/>
      <c r="B37" s="121" t="s">
        <v>21</v>
      </c>
      <c r="C37" s="122"/>
      <c r="D37" s="50">
        <v>4779</v>
      </c>
      <c r="E37" s="36">
        <v>27209</v>
      </c>
      <c r="F37" s="36">
        <v>43567599</v>
      </c>
      <c r="G37" s="37">
        <f>F37/D37</f>
        <v>9116.467671060891</v>
      </c>
      <c r="H37" s="37">
        <f>F37/E37</f>
        <v>1601.2201477452313</v>
      </c>
      <c r="I37" s="38">
        <f t="shared" si="2"/>
        <v>350.0277097108517</v>
      </c>
    </row>
    <row r="38" spans="1:9" ht="18.75" customHeight="1" thickBot="1" thickTop="1">
      <c r="A38" s="15"/>
      <c r="B38" s="92" t="s">
        <v>6</v>
      </c>
      <c r="C38" s="93"/>
      <c r="D38" s="24">
        <f>SUM(D31:D37)</f>
        <v>285459</v>
      </c>
      <c r="E38" s="25">
        <f>SUM(E31:E37)</f>
        <v>604041</v>
      </c>
      <c r="F38" s="25">
        <f>SUM(F31:F37)</f>
        <v>11031834272</v>
      </c>
      <c r="G38" s="21">
        <f>F38/D38</f>
        <v>38645.95010842187</v>
      </c>
      <c r="H38" s="21">
        <f>F38/E38</f>
        <v>18263.386544953075</v>
      </c>
      <c r="I38" s="30">
        <f t="shared" si="2"/>
        <v>88631.1794262025</v>
      </c>
    </row>
    <row r="39" spans="2:9" ht="10.5" customHeight="1">
      <c r="B39" s="5"/>
      <c r="C39" s="5"/>
      <c r="D39" s="5"/>
      <c r="E39" s="5"/>
      <c r="F39" s="5"/>
      <c r="G39" s="5"/>
      <c r="H39" s="5"/>
      <c r="I39" s="5"/>
    </row>
    <row r="40" spans="2:9" ht="18" customHeight="1">
      <c r="B40" s="28"/>
      <c r="C40" s="27"/>
      <c r="D40" s="27"/>
      <c r="E40" s="6"/>
      <c r="F40" s="6"/>
      <c r="H40" s="6"/>
      <c r="I40" s="34" t="s">
        <v>19</v>
      </c>
    </row>
    <row r="41" spans="2:9" ht="18" customHeight="1" thickBot="1">
      <c r="B41" s="83" t="s">
        <v>36</v>
      </c>
      <c r="C41" s="83"/>
      <c r="D41" s="83"/>
      <c r="I41" s="6"/>
    </row>
    <row r="42" spans="2:9" ht="18.75" customHeight="1">
      <c r="B42" s="84" t="s">
        <v>15</v>
      </c>
      <c r="C42" s="85"/>
      <c r="D42" s="31">
        <v>174043</v>
      </c>
      <c r="E42" s="6"/>
      <c r="F42" s="6"/>
      <c r="G42" s="6"/>
      <c r="H42" s="6"/>
      <c r="I42" s="6"/>
    </row>
    <row r="43" spans="2:9" ht="18.75" customHeight="1">
      <c r="B43" s="86" t="s">
        <v>16</v>
      </c>
      <c r="C43" s="87"/>
      <c r="D43" s="32">
        <v>1541</v>
      </c>
      <c r="E43" s="6"/>
      <c r="F43" s="6"/>
      <c r="G43" s="6"/>
      <c r="H43" s="6"/>
      <c r="I43" s="6"/>
    </row>
    <row r="44" spans="2:9" ht="18.75" customHeight="1" thickBot="1">
      <c r="B44" s="115" t="s">
        <v>3</v>
      </c>
      <c r="C44" s="116"/>
      <c r="D44" s="33">
        <v>124469</v>
      </c>
      <c r="E44" s="6"/>
      <c r="F44" s="6"/>
      <c r="G44" s="6"/>
      <c r="H44" s="6"/>
      <c r="I44" s="6"/>
    </row>
    <row r="45" ht="13.5">
      <c r="B45" s="13"/>
    </row>
  </sheetData>
  <sheetProtection/>
  <mergeCells count="48">
    <mergeCell ref="B9:C9"/>
    <mergeCell ref="B8:C8"/>
    <mergeCell ref="F16:F17"/>
    <mergeCell ref="B44:C44"/>
    <mergeCell ref="I16:I17"/>
    <mergeCell ref="H29:H30"/>
    <mergeCell ref="I29:I30"/>
    <mergeCell ref="B36:C36"/>
    <mergeCell ref="B37:C37"/>
    <mergeCell ref="B38:C38"/>
    <mergeCell ref="B13:C13"/>
    <mergeCell ref="B11:C11"/>
    <mergeCell ref="B12:C12"/>
    <mergeCell ref="H16:H17"/>
    <mergeCell ref="B20:C20"/>
    <mergeCell ref="B10:C10"/>
    <mergeCell ref="B18:B19"/>
    <mergeCell ref="G16:G17"/>
    <mergeCell ref="G4:G5"/>
    <mergeCell ref="B4:C5"/>
    <mergeCell ref="D4:D5"/>
    <mergeCell ref="E4:E5"/>
    <mergeCell ref="F4:F5"/>
    <mergeCell ref="I4:I5"/>
    <mergeCell ref="B41:D41"/>
    <mergeCell ref="B42:C42"/>
    <mergeCell ref="B43:C43"/>
    <mergeCell ref="B31:B32"/>
    <mergeCell ref="B33:C33"/>
    <mergeCell ref="B29:C30"/>
    <mergeCell ref="D29:D30"/>
    <mergeCell ref="B2:I2"/>
    <mergeCell ref="B27:I27"/>
    <mergeCell ref="B16:C17"/>
    <mergeCell ref="D16:D17"/>
    <mergeCell ref="E16:E17"/>
    <mergeCell ref="B6:B7"/>
    <mergeCell ref="B22:C22"/>
    <mergeCell ref="B23:C23"/>
    <mergeCell ref="B21:C21"/>
    <mergeCell ref="H4:H5"/>
    <mergeCell ref="G29:G30"/>
    <mergeCell ref="E29:E30"/>
    <mergeCell ref="F29:F30"/>
    <mergeCell ref="B34:C34"/>
    <mergeCell ref="B35:C35"/>
    <mergeCell ref="B24:C24"/>
    <mergeCell ref="B25:C25"/>
  </mergeCells>
  <printOptions horizontalCentered="1"/>
  <pageMargins left="0.7874015748031497" right="0.7874015748031497" top="0.5905511811023623" bottom="0.4330708661417323" header="0.3937007874015748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view="pageBreakPreview" zoomScale="85" zoomScaleNormal="90" zoomScaleSheetLayoutView="85" zoomScalePageLayoutView="0" workbookViewId="0" topLeftCell="A1">
      <selection activeCell="G6" sqref="G6:I12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4" width="17.50390625" style="1" customWidth="1"/>
    <col min="5" max="5" width="18.375" style="1" customWidth="1"/>
    <col min="6" max="6" width="26.25390625" style="1" customWidth="1"/>
    <col min="7" max="9" width="24.125" style="1" customWidth="1"/>
    <col min="10" max="10" width="3.125" style="1" customWidth="1"/>
    <col min="11" max="16384" width="9.00390625" style="1" customWidth="1"/>
  </cols>
  <sheetData>
    <row r="1" spans="1:9" ht="16.5" customHeight="1">
      <c r="A1" s="2"/>
      <c r="B1" s="2"/>
      <c r="C1" s="9"/>
      <c r="D1" s="9"/>
      <c r="E1" s="9"/>
      <c r="F1" s="9"/>
      <c r="G1" s="10"/>
      <c r="H1" s="10"/>
      <c r="I1" s="27" t="s">
        <v>26</v>
      </c>
    </row>
    <row r="2" spans="2:9" ht="23.25" customHeight="1">
      <c r="B2" s="68" t="s">
        <v>32</v>
      </c>
      <c r="C2" s="68"/>
      <c r="D2" s="68"/>
      <c r="E2" s="68"/>
      <c r="F2" s="68"/>
      <c r="G2" s="68"/>
      <c r="H2" s="68"/>
      <c r="I2" s="68"/>
    </row>
    <row r="3" spans="1:9" ht="15" thickBot="1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>
      <c r="A4" s="15"/>
      <c r="B4" s="96" t="s">
        <v>0</v>
      </c>
      <c r="C4" s="97"/>
      <c r="D4" s="100" t="s">
        <v>13</v>
      </c>
      <c r="E4" s="81" t="s">
        <v>14</v>
      </c>
      <c r="F4" s="102" t="s">
        <v>17</v>
      </c>
      <c r="G4" s="81" t="s">
        <v>10</v>
      </c>
      <c r="H4" s="81" t="s">
        <v>11</v>
      </c>
      <c r="I4" s="104" t="s">
        <v>12</v>
      </c>
    </row>
    <row r="5" spans="1:9" ht="18.75" customHeight="1" thickBot="1">
      <c r="A5" s="15"/>
      <c r="B5" s="98"/>
      <c r="C5" s="99"/>
      <c r="D5" s="101"/>
      <c r="E5" s="82"/>
      <c r="F5" s="103"/>
      <c r="G5" s="82"/>
      <c r="H5" s="82"/>
      <c r="I5" s="105"/>
    </row>
    <row r="6" spans="1:9" ht="18.75" customHeight="1">
      <c r="A6" s="15"/>
      <c r="B6" s="75" t="s">
        <v>7</v>
      </c>
      <c r="C6" s="44" t="s">
        <v>4</v>
      </c>
      <c r="D6" s="22">
        <v>4593</v>
      </c>
      <c r="E6" s="20">
        <v>83671</v>
      </c>
      <c r="F6" s="14">
        <v>2447610150</v>
      </c>
      <c r="G6" s="14">
        <f>F6/D6</f>
        <v>532900.0979751797</v>
      </c>
      <c r="H6" s="14">
        <f>F6/E6</f>
        <v>29252.789496958325</v>
      </c>
      <c r="I6" s="29">
        <f>F6/$D$42</f>
        <v>14135.942372998821</v>
      </c>
    </row>
    <row r="7" spans="1:9" ht="18.75" customHeight="1">
      <c r="A7" s="15"/>
      <c r="B7" s="76"/>
      <c r="C7" s="45" t="s">
        <v>1</v>
      </c>
      <c r="D7" s="23">
        <v>128505</v>
      </c>
      <c r="E7" s="3">
        <v>199195</v>
      </c>
      <c r="F7" s="4">
        <v>1988171200</v>
      </c>
      <c r="G7" s="14">
        <f>F7/D7</f>
        <v>15471.54741060659</v>
      </c>
      <c r="H7" s="14">
        <f>F7/E7</f>
        <v>9981.029644318382</v>
      </c>
      <c r="I7" s="29">
        <f aca="true" t="shared" si="0" ref="I7:I12">F7/$D$42</f>
        <v>11482.495899461732</v>
      </c>
    </row>
    <row r="8" spans="1:9" ht="18.75" customHeight="1">
      <c r="A8" s="16"/>
      <c r="B8" s="106" t="s">
        <v>5</v>
      </c>
      <c r="C8" s="107"/>
      <c r="D8" s="23">
        <v>29570</v>
      </c>
      <c r="E8" s="3">
        <v>57839</v>
      </c>
      <c r="F8" s="3">
        <v>421561420</v>
      </c>
      <c r="G8" s="14">
        <f>F8/D8</f>
        <v>14256.3889076767</v>
      </c>
      <c r="H8" s="14">
        <f>F8/E8</f>
        <v>7288.532305191999</v>
      </c>
      <c r="I8" s="29">
        <f t="shared" si="0"/>
        <v>2434.688359091644</v>
      </c>
    </row>
    <row r="9" spans="1:9" ht="18.75" customHeight="1">
      <c r="A9" s="16"/>
      <c r="B9" s="106" t="s">
        <v>25</v>
      </c>
      <c r="C9" s="107"/>
      <c r="D9" s="54">
        <v>63790</v>
      </c>
      <c r="E9" s="3" t="s">
        <v>23</v>
      </c>
      <c r="F9" s="26">
        <v>792387780</v>
      </c>
      <c r="G9" s="14">
        <f>F9/D9</f>
        <v>12421.818153315568</v>
      </c>
      <c r="H9" s="43" t="s">
        <v>23</v>
      </c>
      <c r="I9" s="29">
        <f t="shared" si="0"/>
        <v>4576.361147688683</v>
      </c>
    </row>
    <row r="10" spans="1:9" ht="18.75" customHeight="1">
      <c r="A10" s="15"/>
      <c r="B10" s="106" t="s">
        <v>18</v>
      </c>
      <c r="C10" s="107"/>
      <c r="D10" s="42" t="s">
        <v>23</v>
      </c>
      <c r="E10" s="3" t="s">
        <v>23</v>
      </c>
      <c r="F10" s="3">
        <v>151541589</v>
      </c>
      <c r="G10" s="40" t="s">
        <v>23</v>
      </c>
      <c r="H10" s="43" t="s">
        <v>23</v>
      </c>
      <c r="I10" s="29">
        <f t="shared" si="0"/>
        <v>875.2142040335435</v>
      </c>
    </row>
    <row r="11" spans="1:9" ht="18.75" customHeight="1">
      <c r="A11" s="15"/>
      <c r="B11" s="106" t="s">
        <v>20</v>
      </c>
      <c r="C11" s="107"/>
      <c r="D11" s="39">
        <v>426</v>
      </c>
      <c r="E11" s="40">
        <v>3494</v>
      </c>
      <c r="F11" s="40">
        <v>40989670</v>
      </c>
      <c r="G11" s="4">
        <f>F11/D11</f>
        <v>96219.88262910797</v>
      </c>
      <c r="H11" s="4">
        <f>F11/E11</f>
        <v>11731.44533485976</v>
      </c>
      <c r="I11" s="41">
        <f t="shared" si="0"/>
        <v>236.73198650865154</v>
      </c>
    </row>
    <row r="12" spans="1:9" ht="18.75" customHeight="1" thickBot="1">
      <c r="A12" s="15"/>
      <c r="B12" s="108" t="s">
        <v>21</v>
      </c>
      <c r="C12" s="109"/>
      <c r="D12" s="35">
        <v>7386</v>
      </c>
      <c r="E12" s="36">
        <v>32235</v>
      </c>
      <c r="F12" s="36">
        <v>52387355</v>
      </c>
      <c r="G12" s="37">
        <f>F12/D12</f>
        <v>7092.791091253724</v>
      </c>
      <c r="H12" s="37">
        <f>F12/E12</f>
        <v>1625.170001551109</v>
      </c>
      <c r="I12" s="38">
        <f t="shared" si="0"/>
        <v>302.55824496962134</v>
      </c>
    </row>
    <row r="13" spans="1:9" ht="18.75" customHeight="1" thickBot="1" thickTop="1">
      <c r="A13" s="15"/>
      <c r="B13" s="98" t="s">
        <v>6</v>
      </c>
      <c r="C13" s="99"/>
      <c r="D13" s="24">
        <f>SUM(D6:D12)</f>
        <v>234270</v>
      </c>
      <c r="E13" s="25">
        <f>SUM(E6:E12)</f>
        <v>376434</v>
      </c>
      <c r="F13" s="25">
        <f>SUM(F6:F12)</f>
        <v>5894649164</v>
      </c>
      <c r="G13" s="21">
        <f>F13/D13</f>
        <v>25161.77557519102</v>
      </c>
      <c r="H13" s="21">
        <f>F13/E13</f>
        <v>15659.18371879267</v>
      </c>
      <c r="I13" s="30">
        <f>F13/$D$42</f>
        <v>34043.992214752696</v>
      </c>
    </row>
    <row r="14" spans="1:9" ht="18.75" customHeight="1">
      <c r="A14" s="8"/>
      <c r="B14" s="11"/>
      <c r="C14" s="11"/>
      <c r="D14" s="12"/>
      <c r="E14" s="12"/>
      <c r="F14" s="12"/>
      <c r="G14" s="12"/>
      <c r="H14" s="12"/>
      <c r="I14" s="12"/>
    </row>
    <row r="15" spans="2:9" ht="18.75" customHeight="1" thickBot="1">
      <c r="B15" s="17" t="s">
        <v>9</v>
      </c>
      <c r="D15" s="5"/>
      <c r="E15" s="5"/>
      <c r="F15" s="5"/>
      <c r="G15" s="5"/>
      <c r="H15" s="5"/>
      <c r="I15" s="5"/>
    </row>
    <row r="16" spans="1:9" ht="18.75" customHeight="1">
      <c r="A16" s="15"/>
      <c r="B16" s="69" t="s">
        <v>0</v>
      </c>
      <c r="C16" s="70"/>
      <c r="D16" s="127" t="s">
        <v>13</v>
      </c>
      <c r="E16" s="73" t="s">
        <v>14</v>
      </c>
      <c r="F16" s="113" t="s">
        <v>17</v>
      </c>
      <c r="G16" s="73" t="s">
        <v>10</v>
      </c>
      <c r="H16" s="73" t="s">
        <v>11</v>
      </c>
      <c r="I16" s="117" t="s">
        <v>12</v>
      </c>
    </row>
    <row r="17" spans="1:9" ht="18.75" customHeight="1" thickBot="1">
      <c r="A17" s="15"/>
      <c r="B17" s="66"/>
      <c r="C17" s="67"/>
      <c r="D17" s="128"/>
      <c r="E17" s="74"/>
      <c r="F17" s="114"/>
      <c r="G17" s="74"/>
      <c r="H17" s="74"/>
      <c r="I17" s="118"/>
    </row>
    <row r="18" spans="1:9" ht="18.75" customHeight="1">
      <c r="A18" s="15"/>
      <c r="B18" s="71" t="s">
        <v>7</v>
      </c>
      <c r="C18" s="48" t="s">
        <v>4</v>
      </c>
      <c r="D18" s="22">
        <v>23</v>
      </c>
      <c r="E18" s="20">
        <v>365</v>
      </c>
      <c r="F18" s="14">
        <v>19373970</v>
      </c>
      <c r="G18" s="51">
        <f aca="true" t="shared" si="1" ref="G18:G24">F18/D18</f>
        <v>842346.5217391305</v>
      </c>
      <c r="H18" s="51">
        <f>F18/E18</f>
        <v>53079.3698630137</v>
      </c>
      <c r="I18" s="52">
        <f aca="true" t="shared" si="2" ref="I18:I25">F18/$D$43</f>
        <v>13662.884344146685</v>
      </c>
    </row>
    <row r="19" spans="1:9" ht="18.75" customHeight="1">
      <c r="A19" s="15"/>
      <c r="B19" s="112"/>
      <c r="C19" s="49" t="s">
        <v>1</v>
      </c>
      <c r="D19" s="23">
        <v>1079</v>
      </c>
      <c r="E19" s="3">
        <v>1770</v>
      </c>
      <c r="F19" s="4">
        <v>22370300</v>
      </c>
      <c r="G19" s="14">
        <f t="shared" si="1"/>
        <v>20732.437442075996</v>
      </c>
      <c r="H19" s="14">
        <f>F19/E19</f>
        <v>12638.587570621468</v>
      </c>
      <c r="I19" s="29">
        <f t="shared" si="2"/>
        <v>15775.952045133992</v>
      </c>
    </row>
    <row r="20" spans="1:9" ht="18.75" customHeight="1">
      <c r="A20" s="16"/>
      <c r="B20" s="79" t="s">
        <v>5</v>
      </c>
      <c r="C20" s="80"/>
      <c r="D20" s="23">
        <v>260</v>
      </c>
      <c r="E20" s="3">
        <v>570</v>
      </c>
      <c r="F20" s="3">
        <v>3906440</v>
      </c>
      <c r="G20" s="14">
        <f>F20/D20</f>
        <v>15024.76923076923</v>
      </c>
      <c r="H20" s="14">
        <f>F20/E20</f>
        <v>6853.403508771929</v>
      </c>
      <c r="I20" s="29">
        <f t="shared" si="2"/>
        <v>2754.8942172073343</v>
      </c>
    </row>
    <row r="21" spans="1:9" ht="18.75" customHeight="1">
      <c r="A21" s="16"/>
      <c r="B21" s="79" t="s">
        <v>2</v>
      </c>
      <c r="C21" s="80"/>
      <c r="D21" s="54">
        <v>507</v>
      </c>
      <c r="E21" s="3" t="s">
        <v>23</v>
      </c>
      <c r="F21" s="26">
        <v>5550340</v>
      </c>
      <c r="G21" s="4">
        <f>F21/D21</f>
        <v>10947.41617357002</v>
      </c>
      <c r="H21" s="3" t="s">
        <v>23</v>
      </c>
      <c r="I21" s="29">
        <f t="shared" si="2"/>
        <v>3914.2031029619184</v>
      </c>
    </row>
    <row r="22" spans="1:9" ht="18.75" customHeight="1">
      <c r="A22" s="16"/>
      <c r="B22" s="123" t="s">
        <v>18</v>
      </c>
      <c r="C22" s="124"/>
      <c r="D22" s="53" t="s">
        <v>23</v>
      </c>
      <c r="E22" s="3" t="s">
        <v>23</v>
      </c>
      <c r="F22" s="40">
        <v>667623</v>
      </c>
      <c r="G22" s="3" t="s">
        <v>23</v>
      </c>
      <c r="H22" s="3" t="s">
        <v>23</v>
      </c>
      <c r="I22" s="29">
        <f t="shared" si="2"/>
        <v>470.82016925246825</v>
      </c>
    </row>
    <row r="23" spans="1:9" ht="18.75" customHeight="1">
      <c r="A23" s="15"/>
      <c r="B23" s="79" t="s">
        <v>20</v>
      </c>
      <c r="C23" s="80"/>
      <c r="D23" s="39">
        <v>4</v>
      </c>
      <c r="E23" s="40">
        <v>34</v>
      </c>
      <c r="F23" s="40">
        <v>374100</v>
      </c>
      <c r="G23" s="4">
        <f>F23/D23</f>
        <v>93525</v>
      </c>
      <c r="H23" s="4">
        <f>F23/E23</f>
        <v>11002.941176470587</v>
      </c>
      <c r="I23" s="41">
        <f t="shared" si="2"/>
        <v>263.8222849083216</v>
      </c>
    </row>
    <row r="24" spans="1:9" ht="18.75" customHeight="1" thickBot="1">
      <c r="A24" s="15"/>
      <c r="B24" s="64" t="s">
        <v>21</v>
      </c>
      <c r="C24" s="65"/>
      <c r="D24" s="50">
        <v>62</v>
      </c>
      <c r="E24" s="36">
        <v>279</v>
      </c>
      <c r="F24" s="36">
        <v>471393</v>
      </c>
      <c r="G24" s="37">
        <f t="shared" si="1"/>
        <v>7603.112903225807</v>
      </c>
      <c r="H24" s="37">
        <f>F24/E24</f>
        <v>1689.5806451612902</v>
      </c>
      <c r="I24" s="38">
        <f t="shared" si="2"/>
        <v>332.435119887165</v>
      </c>
    </row>
    <row r="25" spans="1:9" ht="18.75" customHeight="1" thickBot="1" thickTop="1">
      <c r="A25" s="15"/>
      <c r="B25" s="66" t="s">
        <v>6</v>
      </c>
      <c r="C25" s="67"/>
      <c r="D25" s="24">
        <f>SUM(D18:D24)</f>
        <v>1935</v>
      </c>
      <c r="E25" s="25">
        <f>SUM(E18:E24)</f>
        <v>3018</v>
      </c>
      <c r="F25" s="25">
        <f>SUM(F18:F24)</f>
        <v>52714166</v>
      </c>
      <c r="G25" s="21">
        <f>F25/D25</f>
        <v>27242.463049095608</v>
      </c>
      <c r="H25" s="21">
        <f>F25/E25</f>
        <v>17466.589131875415</v>
      </c>
      <c r="I25" s="30">
        <f t="shared" si="2"/>
        <v>37175.011283497886</v>
      </c>
    </row>
    <row r="26" spans="1:9" ht="18.75" customHeight="1">
      <c r="A26" s="8"/>
      <c r="B26" s="11"/>
      <c r="C26" s="11"/>
      <c r="D26" s="12"/>
      <c r="E26" s="12"/>
      <c r="F26" s="12"/>
      <c r="G26" s="12"/>
      <c r="H26" s="12"/>
      <c r="I26" s="12"/>
    </row>
    <row r="27" spans="2:9" ht="29.25" customHeight="1">
      <c r="B27" s="68" t="s">
        <v>33</v>
      </c>
      <c r="C27" s="68"/>
      <c r="D27" s="68"/>
      <c r="E27" s="68"/>
      <c r="F27" s="68"/>
      <c r="G27" s="68"/>
      <c r="H27" s="68"/>
      <c r="I27" s="68"/>
    </row>
    <row r="28" spans="1:9" ht="18.75" customHeight="1" thickBot="1">
      <c r="A28" s="8"/>
      <c r="B28" s="18"/>
      <c r="C28" s="19"/>
      <c r="D28" s="19"/>
      <c r="E28" s="19"/>
      <c r="F28" s="19"/>
      <c r="G28" s="19"/>
      <c r="H28" s="19"/>
      <c r="I28" s="19"/>
    </row>
    <row r="29" spans="1:10" ht="18.75" customHeight="1">
      <c r="A29" s="15"/>
      <c r="B29" s="90" t="s">
        <v>0</v>
      </c>
      <c r="C29" s="91"/>
      <c r="D29" s="94" t="s">
        <v>13</v>
      </c>
      <c r="E29" s="56" t="s">
        <v>14</v>
      </c>
      <c r="F29" s="58" t="s">
        <v>17</v>
      </c>
      <c r="G29" s="56" t="s">
        <v>10</v>
      </c>
      <c r="H29" s="56" t="s">
        <v>11</v>
      </c>
      <c r="I29" s="119" t="s">
        <v>12</v>
      </c>
      <c r="J29" s="55"/>
    </row>
    <row r="30" spans="1:10" ht="18.75" customHeight="1" thickBot="1">
      <c r="A30" s="15"/>
      <c r="B30" s="92"/>
      <c r="C30" s="93"/>
      <c r="D30" s="95"/>
      <c r="E30" s="57"/>
      <c r="F30" s="59"/>
      <c r="G30" s="57"/>
      <c r="H30" s="57"/>
      <c r="I30" s="120"/>
      <c r="J30" s="55"/>
    </row>
    <row r="31" spans="1:10" ht="18.75" customHeight="1">
      <c r="A31" s="15"/>
      <c r="B31" s="88" t="s">
        <v>7</v>
      </c>
      <c r="C31" s="46" t="s">
        <v>4</v>
      </c>
      <c r="D31" s="22">
        <v>10338</v>
      </c>
      <c r="E31" s="20">
        <v>194358</v>
      </c>
      <c r="F31" s="14">
        <v>5474573420</v>
      </c>
      <c r="G31" s="51">
        <f>F31/D31</f>
        <v>529558.2723931128</v>
      </c>
      <c r="H31" s="51">
        <f>F31/E31</f>
        <v>28167.471470173597</v>
      </c>
      <c r="I31" s="52">
        <f aca="true" t="shared" si="3" ref="I31:I38">F31/$D$44</f>
        <v>43983.428966248626</v>
      </c>
      <c r="J31" s="55"/>
    </row>
    <row r="32" spans="1:10" ht="18.75" customHeight="1">
      <c r="A32" s="15"/>
      <c r="B32" s="89"/>
      <c r="C32" s="47" t="s">
        <v>1</v>
      </c>
      <c r="D32" s="23">
        <v>162309</v>
      </c>
      <c r="E32" s="3">
        <v>319188</v>
      </c>
      <c r="F32" s="4">
        <v>3221767820</v>
      </c>
      <c r="G32" s="14">
        <f>F32/D32</f>
        <v>19849.594415590018</v>
      </c>
      <c r="H32" s="14">
        <f>F32/E32</f>
        <v>10093.637041492788</v>
      </c>
      <c r="I32" s="29">
        <f t="shared" si="3"/>
        <v>25884.09820919265</v>
      </c>
      <c r="J32" s="55"/>
    </row>
    <row r="33" spans="1:10" ht="18.75" customHeight="1">
      <c r="A33" s="16"/>
      <c r="B33" s="60" t="s">
        <v>5</v>
      </c>
      <c r="C33" s="61"/>
      <c r="D33" s="23">
        <v>22659</v>
      </c>
      <c r="E33" s="3">
        <v>46933</v>
      </c>
      <c r="F33" s="3">
        <v>373440300</v>
      </c>
      <c r="G33" s="14">
        <f>F33/D33</f>
        <v>16480.881768833577</v>
      </c>
      <c r="H33" s="14">
        <f>F33/E33</f>
        <v>7956.881085803167</v>
      </c>
      <c r="I33" s="29">
        <f t="shared" si="3"/>
        <v>3000.267536495031</v>
      </c>
      <c r="J33" s="55"/>
    </row>
    <row r="34" spans="1:10" ht="18.75" customHeight="1">
      <c r="A34" s="16"/>
      <c r="B34" s="60" t="s">
        <v>2</v>
      </c>
      <c r="C34" s="61"/>
      <c r="D34" s="54">
        <v>83713</v>
      </c>
      <c r="E34" s="3" t="s">
        <v>23</v>
      </c>
      <c r="F34" s="26">
        <v>1301068820</v>
      </c>
      <c r="G34" s="14">
        <f>F34/D34</f>
        <v>15542.016413221363</v>
      </c>
      <c r="H34" s="14" t="s">
        <v>24</v>
      </c>
      <c r="I34" s="29">
        <f t="shared" si="3"/>
        <v>10452.95471161494</v>
      </c>
      <c r="J34" s="55"/>
    </row>
    <row r="35" spans="1:10" ht="18.75" customHeight="1">
      <c r="A35" s="15"/>
      <c r="B35" s="125" t="s">
        <v>18</v>
      </c>
      <c r="C35" s="126"/>
      <c r="D35" s="42" t="s">
        <v>23</v>
      </c>
      <c r="E35" s="3" t="s">
        <v>23</v>
      </c>
      <c r="F35" s="3">
        <v>342643492</v>
      </c>
      <c r="G35" s="14" t="s">
        <v>24</v>
      </c>
      <c r="H35" s="14" t="s">
        <v>24</v>
      </c>
      <c r="I35" s="29">
        <f t="shared" si="3"/>
        <v>2752.84200885361</v>
      </c>
      <c r="J35" s="55"/>
    </row>
    <row r="36" spans="1:10" ht="18.75" customHeight="1">
      <c r="A36" s="15"/>
      <c r="B36" s="60" t="s">
        <v>20</v>
      </c>
      <c r="C36" s="61"/>
      <c r="D36" s="39">
        <v>639</v>
      </c>
      <c r="E36" s="40">
        <v>7113</v>
      </c>
      <c r="F36" s="40">
        <v>80999260</v>
      </c>
      <c r="G36" s="14">
        <f>F36/D36</f>
        <v>126759.40532081378</v>
      </c>
      <c r="H36" s="14">
        <f>F36/E36</f>
        <v>11387.49613383945</v>
      </c>
      <c r="I36" s="29">
        <f t="shared" si="3"/>
        <v>650.758502116993</v>
      </c>
      <c r="J36" s="55"/>
    </row>
    <row r="37" spans="1:10" ht="18.75" customHeight="1" thickBot="1">
      <c r="A37" s="15"/>
      <c r="B37" s="121" t="s">
        <v>21</v>
      </c>
      <c r="C37" s="122"/>
      <c r="D37" s="50">
        <v>4813</v>
      </c>
      <c r="E37" s="36">
        <v>28442</v>
      </c>
      <c r="F37" s="36">
        <v>45162593</v>
      </c>
      <c r="G37" s="37">
        <f>F37/D37</f>
        <v>9383.460004155413</v>
      </c>
      <c r="H37" s="37">
        <f>F37/E37</f>
        <v>1587.883868926236</v>
      </c>
      <c r="I37" s="38">
        <f t="shared" si="3"/>
        <v>362.8420972290289</v>
      </c>
      <c r="J37" s="55"/>
    </row>
    <row r="38" spans="1:10" ht="18.75" customHeight="1" thickBot="1" thickTop="1">
      <c r="A38" s="15"/>
      <c r="B38" s="92" t="s">
        <v>6</v>
      </c>
      <c r="C38" s="93"/>
      <c r="D38" s="24">
        <f>SUM(D31:D37)</f>
        <v>284471</v>
      </c>
      <c r="E38" s="25">
        <f>SUM(E31:E37)</f>
        <v>596034</v>
      </c>
      <c r="F38" s="25">
        <f>SUM(F31:F37)</f>
        <v>10839655705</v>
      </c>
      <c r="G38" s="21">
        <f>F38/D38</f>
        <v>38104.60716558102</v>
      </c>
      <c r="H38" s="21">
        <f>F38/E38</f>
        <v>18186.304313176766</v>
      </c>
      <c r="I38" s="30">
        <f t="shared" si="3"/>
        <v>87087.19203175088</v>
      </c>
      <c r="J38" s="55"/>
    </row>
    <row r="39" spans="2:10" ht="10.5" customHeight="1">
      <c r="B39" s="5"/>
      <c r="C39" s="5"/>
      <c r="D39" s="5"/>
      <c r="E39" s="5"/>
      <c r="F39" s="5"/>
      <c r="G39" s="5"/>
      <c r="H39" s="5"/>
      <c r="I39" s="5"/>
      <c r="J39" s="55"/>
    </row>
    <row r="40" spans="2:10" ht="18" customHeight="1">
      <c r="B40" s="28"/>
      <c r="C40" s="27"/>
      <c r="D40" s="27"/>
      <c r="E40" s="5"/>
      <c r="F40" s="5"/>
      <c r="G40" s="5"/>
      <c r="H40" s="5"/>
      <c r="I40" s="34" t="s">
        <v>19</v>
      </c>
      <c r="J40" s="55"/>
    </row>
    <row r="41" spans="2:10" ht="18" customHeight="1" thickBot="1">
      <c r="B41" s="83" t="s">
        <v>37</v>
      </c>
      <c r="C41" s="83"/>
      <c r="D41" s="83"/>
      <c r="E41" s="55"/>
      <c r="F41" s="55"/>
      <c r="G41" s="55"/>
      <c r="H41" s="55"/>
      <c r="I41" s="5"/>
      <c r="J41" s="55"/>
    </row>
    <row r="42" spans="2:9" ht="18.75" customHeight="1">
      <c r="B42" s="84" t="s">
        <v>15</v>
      </c>
      <c r="C42" s="85"/>
      <c r="D42" s="31">
        <v>173148</v>
      </c>
      <c r="E42" s="6"/>
      <c r="F42" s="6"/>
      <c r="G42" s="6"/>
      <c r="H42" s="6"/>
      <c r="I42" s="6"/>
    </row>
    <row r="43" spans="2:9" ht="18.75" customHeight="1">
      <c r="B43" s="86" t="s">
        <v>16</v>
      </c>
      <c r="C43" s="87"/>
      <c r="D43" s="32">
        <v>1418</v>
      </c>
      <c r="E43" s="6"/>
      <c r="F43" s="6"/>
      <c r="G43" s="6"/>
      <c r="H43" s="6"/>
      <c r="I43" s="6"/>
    </row>
    <row r="44" spans="2:9" ht="18.75" customHeight="1" thickBot="1">
      <c r="B44" s="115" t="s">
        <v>3</v>
      </c>
      <c r="C44" s="116"/>
      <c r="D44" s="33">
        <v>124469</v>
      </c>
      <c r="E44" s="6"/>
      <c r="F44" s="6"/>
      <c r="G44" s="6"/>
      <c r="H44" s="6"/>
      <c r="I44" s="6"/>
    </row>
    <row r="45" ht="13.5">
      <c r="B45" s="13"/>
    </row>
  </sheetData>
  <sheetProtection/>
  <mergeCells count="48">
    <mergeCell ref="B2:I2"/>
    <mergeCell ref="B4:C5"/>
    <mergeCell ref="D4:D5"/>
    <mergeCell ref="E4:E5"/>
    <mergeCell ref="F4:F5"/>
    <mergeCell ref="G4:G5"/>
    <mergeCell ref="H4:H5"/>
    <mergeCell ref="I4:I5"/>
    <mergeCell ref="B8:C8"/>
    <mergeCell ref="B10:C10"/>
    <mergeCell ref="B12:C12"/>
    <mergeCell ref="B13:C13"/>
    <mergeCell ref="B16:C17"/>
    <mergeCell ref="D16:D17"/>
    <mergeCell ref="B9:C9"/>
    <mergeCell ref="B11:C11"/>
    <mergeCell ref="E16:E17"/>
    <mergeCell ref="F16:F17"/>
    <mergeCell ref="G16:G17"/>
    <mergeCell ref="H16:H17"/>
    <mergeCell ref="I16:I17"/>
    <mergeCell ref="B20:C20"/>
    <mergeCell ref="B29:C30"/>
    <mergeCell ref="D29:D30"/>
    <mergeCell ref="E29:E30"/>
    <mergeCell ref="F29:F30"/>
    <mergeCell ref="G29:G30"/>
    <mergeCell ref="H29:H30"/>
    <mergeCell ref="B44:C44"/>
    <mergeCell ref="B6:B7"/>
    <mergeCell ref="B18:B19"/>
    <mergeCell ref="B31:B32"/>
    <mergeCell ref="B23:C23"/>
    <mergeCell ref="B24:C24"/>
    <mergeCell ref="B25:C25"/>
    <mergeCell ref="B27:I27"/>
    <mergeCell ref="I29:I30"/>
    <mergeCell ref="B33:C33"/>
    <mergeCell ref="B21:C21"/>
    <mergeCell ref="B22:C22"/>
    <mergeCell ref="B34:C34"/>
    <mergeCell ref="B36:C36"/>
    <mergeCell ref="B42:C42"/>
    <mergeCell ref="B43:C43"/>
    <mergeCell ref="B35:C35"/>
    <mergeCell ref="B37:C37"/>
    <mergeCell ref="B38:C38"/>
    <mergeCell ref="B41:D41"/>
  </mergeCells>
  <printOptions horizontalCentered="1"/>
  <pageMargins left="0.7874015748031497" right="0.7874015748031497" top="0.5905511811023623" bottom="0.4330708661417323" header="0.3937007874015748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view="pageBreakPreview" zoomScale="85" zoomScaleNormal="90" zoomScaleSheetLayoutView="85" zoomScalePageLayoutView="0" workbookViewId="0" topLeftCell="A1">
      <selection activeCell="F11" sqref="F11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4" width="17.50390625" style="1" customWidth="1"/>
    <col min="5" max="5" width="18.375" style="1" customWidth="1"/>
    <col min="6" max="6" width="26.25390625" style="1" customWidth="1"/>
    <col min="7" max="9" width="24.125" style="1" customWidth="1"/>
    <col min="10" max="10" width="3.125" style="1" customWidth="1"/>
    <col min="11" max="16384" width="9.00390625" style="1" customWidth="1"/>
  </cols>
  <sheetData>
    <row r="1" spans="1:9" ht="16.5" customHeight="1">
      <c r="A1" s="2"/>
      <c r="B1" s="2"/>
      <c r="C1" s="9"/>
      <c r="D1" s="9"/>
      <c r="E1" s="9"/>
      <c r="F1" s="9"/>
      <c r="G1" s="10"/>
      <c r="H1" s="10"/>
      <c r="I1" s="27" t="s">
        <v>26</v>
      </c>
    </row>
    <row r="2" spans="2:9" ht="23.25" customHeight="1">
      <c r="B2" s="68" t="s">
        <v>34</v>
      </c>
      <c r="C2" s="68"/>
      <c r="D2" s="68"/>
      <c r="E2" s="68"/>
      <c r="F2" s="68"/>
      <c r="G2" s="68"/>
      <c r="H2" s="68"/>
      <c r="I2" s="68"/>
    </row>
    <row r="3" spans="1:9" ht="15" thickBot="1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>
      <c r="A4" s="15"/>
      <c r="B4" s="96" t="s">
        <v>0</v>
      </c>
      <c r="C4" s="97"/>
      <c r="D4" s="100" t="s">
        <v>13</v>
      </c>
      <c r="E4" s="81" t="s">
        <v>14</v>
      </c>
      <c r="F4" s="102" t="s">
        <v>17</v>
      </c>
      <c r="G4" s="81" t="s">
        <v>10</v>
      </c>
      <c r="H4" s="81" t="s">
        <v>11</v>
      </c>
      <c r="I4" s="104" t="s">
        <v>12</v>
      </c>
    </row>
    <row r="5" spans="1:9" ht="18.75" customHeight="1" thickBot="1">
      <c r="A5" s="15"/>
      <c r="B5" s="98"/>
      <c r="C5" s="99"/>
      <c r="D5" s="101"/>
      <c r="E5" s="82"/>
      <c r="F5" s="103"/>
      <c r="G5" s="82"/>
      <c r="H5" s="82"/>
      <c r="I5" s="105"/>
    </row>
    <row r="6" spans="1:9" ht="18.75" customHeight="1">
      <c r="A6" s="15"/>
      <c r="B6" s="75" t="s">
        <v>7</v>
      </c>
      <c r="C6" s="44" t="s">
        <v>4</v>
      </c>
      <c r="D6" s="22">
        <v>4639</v>
      </c>
      <c r="E6" s="20">
        <v>85691</v>
      </c>
      <c r="F6" s="14">
        <v>2434873540</v>
      </c>
      <c r="G6" s="14">
        <f>F6/D6</f>
        <v>524870.3470575555</v>
      </c>
      <c r="H6" s="14">
        <f>F6/E6</f>
        <v>28414.577260155675</v>
      </c>
      <c r="I6" s="29">
        <f>F6/$D$42</f>
        <v>14105.886776275389</v>
      </c>
    </row>
    <row r="7" spans="1:9" ht="18.75" customHeight="1">
      <c r="A7" s="15"/>
      <c r="B7" s="76"/>
      <c r="C7" s="45" t="s">
        <v>1</v>
      </c>
      <c r="D7" s="23">
        <v>130277</v>
      </c>
      <c r="E7" s="3">
        <v>201863</v>
      </c>
      <c r="F7" s="4">
        <v>2015588550</v>
      </c>
      <c r="G7" s="14">
        <f>F7/D7</f>
        <v>15471.560981600744</v>
      </c>
      <c r="H7" s="14">
        <f>F7/E7</f>
        <v>9984.933098190357</v>
      </c>
      <c r="I7" s="29">
        <f aca="true" t="shared" si="0" ref="I7:I12">F7/$D$42</f>
        <v>11676.854426639786</v>
      </c>
    </row>
    <row r="8" spans="1:9" ht="18.75" customHeight="1">
      <c r="A8" s="16"/>
      <c r="B8" s="106" t="s">
        <v>5</v>
      </c>
      <c r="C8" s="107"/>
      <c r="D8" s="23">
        <v>28556</v>
      </c>
      <c r="E8" s="3">
        <v>55892</v>
      </c>
      <c r="F8" s="3">
        <v>400670160</v>
      </c>
      <c r="G8" s="14">
        <f>F8/D8</f>
        <v>14031.032357473036</v>
      </c>
      <c r="H8" s="14">
        <f>F8/E8</f>
        <v>7168.649538395477</v>
      </c>
      <c r="I8" s="29">
        <f t="shared" si="0"/>
        <v>2321.1915603601096</v>
      </c>
    </row>
    <row r="9" spans="1:9" ht="18.75" customHeight="1">
      <c r="A9" s="16"/>
      <c r="B9" s="110" t="s">
        <v>25</v>
      </c>
      <c r="C9" s="111"/>
      <c r="D9" s="54">
        <v>64226</v>
      </c>
      <c r="E9" s="3" t="s">
        <v>23</v>
      </c>
      <c r="F9" s="26">
        <v>789206120</v>
      </c>
      <c r="G9" s="14">
        <f>F9/D9</f>
        <v>12287.95378818547</v>
      </c>
      <c r="H9" s="43" t="s">
        <v>23</v>
      </c>
      <c r="I9" s="29">
        <f t="shared" si="0"/>
        <v>4572.086389284763</v>
      </c>
    </row>
    <row r="10" spans="1:9" ht="18.75" customHeight="1">
      <c r="A10" s="15"/>
      <c r="B10" s="110" t="s">
        <v>18</v>
      </c>
      <c r="C10" s="111"/>
      <c r="D10" s="42" t="s">
        <v>23</v>
      </c>
      <c r="E10" s="3" t="s">
        <v>23</v>
      </c>
      <c r="F10" s="3">
        <v>156219551</v>
      </c>
      <c r="G10" s="40" t="s">
        <v>23</v>
      </c>
      <c r="H10" s="43" t="s">
        <v>23</v>
      </c>
      <c r="I10" s="29">
        <f t="shared" si="0"/>
        <v>905.0224836919369</v>
      </c>
    </row>
    <row r="11" spans="1:9" ht="18.75" customHeight="1">
      <c r="A11" s="15"/>
      <c r="B11" s="106" t="s">
        <v>20</v>
      </c>
      <c r="C11" s="107"/>
      <c r="D11" s="39">
        <v>443</v>
      </c>
      <c r="E11" s="40">
        <v>3748</v>
      </c>
      <c r="F11" s="40">
        <v>42357110</v>
      </c>
      <c r="G11" s="4">
        <f>F11/D11</f>
        <v>95614.24379232505</v>
      </c>
      <c r="H11" s="4">
        <f>F11/E11</f>
        <v>11301.25667022412</v>
      </c>
      <c r="I11" s="41">
        <f t="shared" si="0"/>
        <v>245.38629543374233</v>
      </c>
    </row>
    <row r="12" spans="1:9" ht="18.75" customHeight="1" thickBot="1">
      <c r="A12" s="15"/>
      <c r="B12" s="108" t="s">
        <v>21</v>
      </c>
      <c r="C12" s="109"/>
      <c r="D12" s="35">
        <v>7232</v>
      </c>
      <c r="E12" s="36">
        <v>31255</v>
      </c>
      <c r="F12" s="36">
        <v>50445624</v>
      </c>
      <c r="G12" s="37">
        <f>F12/D12</f>
        <v>6975.335176991151</v>
      </c>
      <c r="H12" s="37">
        <f>F12/E12</f>
        <v>1614.0017277235643</v>
      </c>
      <c r="I12" s="38">
        <f t="shared" si="0"/>
        <v>292.24526399944386</v>
      </c>
    </row>
    <row r="13" spans="1:9" ht="18.75" customHeight="1" thickBot="1" thickTop="1">
      <c r="A13" s="15"/>
      <c r="B13" s="98" t="s">
        <v>6</v>
      </c>
      <c r="C13" s="99"/>
      <c r="D13" s="24">
        <f>SUM(D6:D12)</f>
        <v>235373</v>
      </c>
      <c r="E13" s="25">
        <f>SUM(E6:E12)</f>
        <v>378449</v>
      </c>
      <c r="F13" s="25">
        <f>SUM(F6:F12)</f>
        <v>5889360655</v>
      </c>
      <c r="G13" s="21">
        <f>F13/D13</f>
        <v>25021.39436129038</v>
      </c>
      <c r="H13" s="21">
        <f>F13/E13</f>
        <v>15561.834368699614</v>
      </c>
      <c r="I13" s="30">
        <f aca="true" t="shared" si="1" ref="I6:I13">F13/$D$42</f>
        <v>34118.67319568517</v>
      </c>
    </row>
    <row r="14" spans="1:9" ht="18.75" customHeight="1">
      <c r="A14" s="8"/>
      <c r="B14" s="11"/>
      <c r="C14" s="11"/>
      <c r="D14" s="12"/>
      <c r="E14" s="12"/>
      <c r="F14" s="12"/>
      <c r="G14" s="12"/>
      <c r="H14" s="12"/>
      <c r="I14" s="12"/>
    </row>
    <row r="15" spans="2:9" ht="18.75" customHeight="1" thickBot="1">
      <c r="B15" s="17" t="s">
        <v>9</v>
      </c>
      <c r="D15" s="5"/>
      <c r="E15" s="5"/>
      <c r="F15" s="5"/>
      <c r="G15" s="5"/>
      <c r="H15" s="5"/>
      <c r="I15" s="5"/>
    </row>
    <row r="16" spans="1:9" ht="18.75" customHeight="1">
      <c r="A16" s="15"/>
      <c r="B16" s="69" t="s">
        <v>0</v>
      </c>
      <c r="C16" s="70"/>
      <c r="D16" s="127" t="s">
        <v>13</v>
      </c>
      <c r="E16" s="73" t="s">
        <v>14</v>
      </c>
      <c r="F16" s="113" t="s">
        <v>17</v>
      </c>
      <c r="G16" s="73" t="s">
        <v>10</v>
      </c>
      <c r="H16" s="73" t="s">
        <v>11</v>
      </c>
      <c r="I16" s="117" t="s">
        <v>12</v>
      </c>
    </row>
    <row r="17" spans="1:9" ht="18.75" customHeight="1" thickBot="1">
      <c r="A17" s="15"/>
      <c r="B17" s="66"/>
      <c r="C17" s="67"/>
      <c r="D17" s="128"/>
      <c r="E17" s="74"/>
      <c r="F17" s="114"/>
      <c r="G17" s="74"/>
      <c r="H17" s="74"/>
      <c r="I17" s="118"/>
    </row>
    <row r="18" spans="1:9" ht="18.75" customHeight="1">
      <c r="A18" s="15"/>
      <c r="B18" s="71" t="s">
        <v>7</v>
      </c>
      <c r="C18" s="48" t="s">
        <v>4</v>
      </c>
      <c r="D18" s="22">
        <v>25</v>
      </c>
      <c r="E18" s="20">
        <v>370</v>
      </c>
      <c r="F18" s="14">
        <v>14036600</v>
      </c>
      <c r="G18" s="51">
        <f>F18/D18</f>
        <v>561464</v>
      </c>
      <c r="H18" s="51">
        <f>F18/E18</f>
        <v>37936.75675675676</v>
      </c>
      <c r="I18" s="52">
        <f aca="true" t="shared" si="2" ref="I18:I25">F18/$D$43</f>
        <v>10674.220532319392</v>
      </c>
    </row>
    <row r="19" spans="1:9" ht="18.75" customHeight="1">
      <c r="A19" s="15"/>
      <c r="B19" s="112"/>
      <c r="C19" s="49" t="s">
        <v>1</v>
      </c>
      <c r="D19" s="23">
        <v>996</v>
      </c>
      <c r="E19" s="3">
        <v>1583</v>
      </c>
      <c r="F19" s="4">
        <v>17246790</v>
      </c>
      <c r="G19" s="14">
        <f>F19/D19</f>
        <v>17316.05421686747</v>
      </c>
      <c r="H19" s="14">
        <f>F19/E19</f>
        <v>10895.003158559697</v>
      </c>
      <c r="I19" s="29">
        <f t="shared" si="2"/>
        <v>13115.429657794677</v>
      </c>
    </row>
    <row r="20" spans="1:9" ht="18.75" customHeight="1">
      <c r="A20" s="16"/>
      <c r="B20" s="79" t="s">
        <v>5</v>
      </c>
      <c r="C20" s="80"/>
      <c r="D20" s="23">
        <v>235</v>
      </c>
      <c r="E20" s="3">
        <v>497</v>
      </c>
      <c r="F20" s="3">
        <v>3103010</v>
      </c>
      <c r="G20" s="14">
        <f>F20/D20</f>
        <v>13204.297872340425</v>
      </c>
      <c r="H20" s="14">
        <f>F20/E20</f>
        <v>6243.480885311871</v>
      </c>
      <c r="I20" s="29">
        <f t="shared" si="2"/>
        <v>2359.703422053232</v>
      </c>
    </row>
    <row r="21" spans="1:9" ht="18.75" customHeight="1">
      <c r="A21" s="16"/>
      <c r="B21" s="79" t="s">
        <v>2</v>
      </c>
      <c r="C21" s="80"/>
      <c r="D21" s="54">
        <v>462</v>
      </c>
      <c r="E21" s="3" t="s">
        <v>23</v>
      </c>
      <c r="F21" s="26">
        <v>4925590</v>
      </c>
      <c r="G21" s="4">
        <f>F21/D21</f>
        <v>10661.450216450217</v>
      </c>
      <c r="H21" s="3" t="s">
        <v>23</v>
      </c>
      <c r="I21" s="29">
        <f t="shared" si="2"/>
        <v>3745.6958174904944</v>
      </c>
    </row>
    <row r="22" spans="1:9" ht="18.75" customHeight="1">
      <c r="A22" s="15"/>
      <c r="B22" s="123" t="s">
        <v>18</v>
      </c>
      <c r="C22" s="124"/>
      <c r="D22" s="53" t="s">
        <v>23</v>
      </c>
      <c r="E22" s="3" t="s">
        <v>23</v>
      </c>
      <c r="F22" s="40">
        <v>709702</v>
      </c>
      <c r="G22" s="3" t="s">
        <v>23</v>
      </c>
      <c r="H22" s="3" t="s">
        <v>23</v>
      </c>
      <c r="I22" s="29">
        <f t="shared" si="2"/>
        <v>539.6973384030418</v>
      </c>
    </row>
    <row r="23" spans="1:9" ht="18.75" customHeight="1">
      <c r="A23" s="15"/>
      <c r="B23" s="79" t="s">
        <v>20</v>
      </c>
      <c r="C23" s="80"/>
      <c r="D23" s="39">
        <v>2</v>
      </c>
      <c r="E23" s="40">
        <v>18</v>
      </c>
      <c r="F23" s="40">
        <v>208780</v>
      </c>
      <c r="G23" s="4">
        <f>F23/D23</f>
        <v>104390</v>
      </c>
      <c r="H23" s="4">
        <f>F23/E23</f>
        <v>11598.888888888889</v>
      </c>
      <c r="I23" s="41">
        <f t="shared" si="2"/>
        <v>158.7680608365019</v>
      </c>
    </row>
    <row r="24" spans="1:9" ht="18.75" customHeight="1" thickBot="1">
      <c r="A24" s="15"/>
      <c r="B24" s="64" t="s">
        <v>21</v>
      </c>
      <c r="C24" s="65"/>
      <c r="D24" s="50">
        <v>49</v>
      </c>
      <c r="E24" s="36">
        <v>222</v>
      </c>
      <c r="F24" s="36">
        <v>336104</v>
      </c>
      <c r="G24" s="37">
        <f>F24/D24</f>
        <v>6859.265306122449</v>
      </c>
      <c r="H24" s="37">
        <f>F24/E24</f>
        <v>1513.981981981982</v>
      </c>
      <c r="I24" s="38">
        <f t="shared" si="2"/>
        <v>255.59239543726235</v>
      </c>
    </row>
    <row r="25" spans="1:9" ht="18.75" customHeight="1" thickBot="1" thickTop="1">
      <c r="A25" s="15"/>
      <c r="B25" s="66" t="s">
        <v>6</v>
      </c>
      <c r="C25" s="67"/>
      <c r="D25" s="24">
        <f>SUM(D18:D24)</f>
        <v>1769</v>
      </c>
      <c r="E25" s="25">
        <f>SUM(E18:E24)</f>
        <v>2690</v>
      </c>
      <c r="F25" s="25">
        <f>SUM(F18:F24)</f>
        <v>40566576</v>
      </c>
      <c r="G25" s="21">
        <f>F25/D25</f>
        <v>22931.92538157151</v>
      </c>
      <c r="H25" s="21">
        <f>F25/E25</f>
        <v>15080.511524163569</v>
      </c>
      <c r="I25" s="30">
        <f t="shared" si="2"/>
        <v>30849.107224334603</v>
      </c>
    </row>
    <row r="26" spans="1:9" ht="18.75" customHeight="1">
      <c r="A26" s="8"/>
      <c r="B26" s="11"/>
      <c r="C26" s="11"/>
      <c r="D26" s="12"/>
      <c r="E26" s="12"/>
      <c r="F26" s="12"/>
      <c r="G26" s="12"/>
      <c r="H26" s="12"/>
      <c r="I26" s="12"/>
    </row>
    <row r="27" spans="2:9" ht="29.25" customHeight="1">
      <c r="B27" s="68" t="s">
        <v>35</v>
      </c>
      <c r="C27" s="68"/>
      <c r="D27" s="68"/>
      <c r="E27" s="68"/>
      <c r="F27" s="68"/>
      <c r="G27" s="68"/>
      <c r="H27" s="68"/>
      <c r="I27" s="68"/>
    </row>
    <row r="28" spans="1:9" ht="18.75" customHeight="1" thickBot="1">
      <c r="A28" s="8"/>
      <c r="B28" s="18"/>
      <c r="C28" s="19"/>
      <c r="D28" s="19"/>
      <c r="E28" s="19"/>
      <c r="F28" s="19"/>
      <c r="G28" s="19"/>
      <c r="H28" s="19"/>
      <c r="I28" s="19"/>
    </row>
    <row r="29" spans="1:9" ht="18.75" customHeight="1">
      <c r="A29" s="15"/>
      <c r="B29" s="90" t="s">
        <v>0</v>
      </c>
      <c r="C29" s="91"/>
      <c r="D29" s="94" t="s">
        <v>13</v>
      </c>
      <c r="E29" s="56" t="s">
        <v>14</v>
      </c>
      <c r="F29" s="58" t="s">
        <v>17</v>
      </c>
      <c r="G29" s="56" t="s">
        <v>10</v>
      </c>
      <c r="H29" s="56" t="s">
        <v>11</v>
      </c>
      <c r="I29" s="119" t="s">
        <v>12</v>
      </c>
    </row>
    <row r="30" spans="1:9" ht="18.75" customHeight="1" thickBot="1">
      <c r="A30" s="15"/>
      <c r="B30" s="92"/>
      <c r="C30" s="93"/>
      <c r="D30" s="95"/>
      <c r="E30" s="57"/>
      <c r="F30" s="59"/>
      <c r="G30" s="57"/>
      <c r="H30" s="57"/>
      <c r="I30" s="120"/>
    </row>
    <row r="31" spans="1:9" ht="18.75" customHeight="1">
      <c r="A31" s="15"/>
      <c r="B31" s="88" t="s">
        <v>7</v>
      </c>
      <c r="C31" s="46" t="s">
        <v>4</v>
      </c>
      <c r="D31" s="22">
        <v>10538</v>
      </c>
      <c r="E31" s="20">
        <v>198743</v>
      </c>
      <c r="F31" s="14">
        <v>5522248270</v>
      </c>
      <c r="G31" s="51">
        <f aca="true" t="shared" si="3" ref="G31:G38">F31/D31</f>
        <v>524031.9102296451</v>
      </c>
      <c r="H31" s="51">
        <f>F31/E31</f>
        <v>27785.875578007777</v>
      </c>
      <c r="I31" s="52">
        <f aca="true" t="shared" si="4" ref="I31:I38">F31/$D$44</f>
        <v>44357.90180974031</v>
      </c>
    </row>
    <row r="32" spans="1:9" ht="18.75" customHeight="1">
      <c r="A32" s="15"/>
      <c r="B32" s="89"/>
      <c r="C32" s="47" t="s">
        <v>1</v>
      </c>
      <c r="D32" s="23">
        <v>163441</v>
      </c>
      <c r="E32" s="3">
        <v>319663</v>
      </c>
      <c r="F32" s="4">
        <v>3248103590</v>
      </c>
      <c r="G32" s="14">
        <f t="shared" si="3"/>
        <v>19873.248389327036</v>
      </c>
      <c r="H32" s="14">
        <f>F32/E32</f>
        <v>10161.024547726825</v>
      </c>
      <c r="I32" s="29">
        <f t="shared" si="4"/>
        <v>26090.65240615938</v>
      </c>
    </row>
    <row r="33" spans="1:9" ht="18.75" customHeight="1">
      <c r="A33" s="16"/>
      <c r="B33" s="60" t="s">
        <v>5</v>
      </c>
      <c r="C33" s="61"/>
      <c r="D33" s="23">
        <v>21434</v>
      </c>
      <c r="E33" s="3">
        <v>44049</v>
      </c>
      <c r="F33" s="3">
        <v>355404970</v>
      </c>
      <c r="G33" s="14">
        <f t="shared" si="3"/>
        <v>16581.36465428758</v>
      </c>
      <c r="H33" s="14">
        <f>F33/E33</f>
        <v>8068.4004177166335</v>
      </c>
      <c r="I33" s="29">
        <f t="shared" si="4"/>
        <v>2854.8189054806294</v>
      </c>
    </row>
    <row r="34" spans="1:9" ht="18.75" customHeight="1">
      <c r="A34" s="16"/>
      <c r="B34" s="60" t="s">
        <v>2</v>
      </c>
      <c r="C34" s="61"/>
      <c r="D34" s="54">
        <v>84239</v>
      </c>
      <c r="E34" s="3" t="s">
        <v>23</v>
      </c>
      <c r="F34" s="26">
        <v>1340258920</v>
      </c>
      <c r="G34" s="14">
        <f>F34/D34</f>
        <v>15910.195040301998</v>
      </c>
      <c r="H34" s="14" t="s">
        <v>24</v>
      </c>
      <c r="I34" s="29">
        <f>F34/$D$44</f>
        <v>10765.737190042813</v>
      </c>
    </row>
    <row r="35" spans="1:9" ht="18.75" customHeight="1">
      <c r="A35" s="15"/>
      <c r="B35" s="125" t="s">
        <v>18</v>
      </c>
      <c r="C35" s="126"/>
      <c r="D35" s="42" t="s">
        <v>23</v>
      </c>
      <c r="E35" s="3" t="s">
        <v>23</v>
      </c>
      <c r="F35" s="3">
        <v>351999695</v>
      </c>
      <c r="G35" s="14" t="s">
        <v>24</v>
      </c>
      <c r="H35" s="14" t="s">
        <v>24</v>
      </c>
      <c r="I35" s="29">
        <f>F35/$D$44</f>
        <v>2827.465761127132</v>
      </c>
    </row>
    <row r="36" spans="1:9" ht="18.75" customHeight="1">
      <c r="A36" s="15"/>
      <c r="B36" s="60" t="s">
        <v>20</v>
      </c>
      <c r="C36" s="61"/>
      <c r="D36" s="39">
        <v>649</v>
      </c>
      <c r="E36" s="40">
        <v>6946</v>
      </c>
      <c r="F36" s="40">
        <v>78517630</v>
      </c>
      <c r="G36" s="14">
        <f>F36/D36</f>
        <v>120982.48073959938</v>
      </c>
      <c r="H36" s="14">
        <f>F36/E36</f>
        <v>11304.006622516556</v>
      </c>
      <c r="I36" s="29">
        <f>F36/$D$44</f>
        <v>630.6991557758267</v>
      </c>
    </row>
    <row r="37" spans="1:9" ht="18.75" customHeight="1" thickBot="1">
      <c r="A37" s="15"/>
      <c r="B37" s="121" t="s">
        <v>21</v>
      </c>
      <c r="C37" s="122"/>
      <c r="D37" s="50">
        <v>4548</v>
      </c>
      <c r="E37" s="36">
        <v>26458</v>
      </c>
      <c r="F37" s="36">
        <v>41732109</v>
      </c>
      <c r="G37" s="37">
        <f>F37/D37</f>
        <v>9175.925461741424</v>
      </c>
      <c r="H37" s="37">
        <f>F37/E37</f>
        <v>1577.296432081034</v>
      </c>
      <c r="I37" s="38">
        <f>F37/$D$44</f>
        <v>335.21651016523015</v>
      </c>
    </row>
    <row r="38" spans="1:9" ht="18.75" customHeight="1" thickBot="1" thickTop="1">
      <c r="A38" s="15"/>
      <c r="B38" s="92" t="s">
        <v>22</v>
      </c>
      <c r="C38" s="93"/>
      <c r="D38" s="24">
        <f>SUM(D31:D37)</f>
        <v>284849</v>
      </c>
      <c r="E38" s="25">
        <f>SUM(E31:E37)</f>
        <v>595859</v>
      </c>
      <c r="F38" s="25">
        <f>SUM(F31:F37)</f>
        <v>10938265184</v>
      </c>
      <c r="G38" s="21">
        <f t="shared" si="3"/>
        <v>38400.223220021835</v>
      </c>
      <c r="H38" s="21">
        <f>F38/E38</f>
        <v>18357.136812568075</v>
      </c>
      <c r="I38" s="30">
        <f t="shared" si="4"/>
        <v>87862.49173849133</v>
      </c>
    </row>
    <row r="39" spans="2:9" ht="10.5" customHeight="1">
      <c r="B39" s="5"/>
      <c r="C39" s="5"/>
      <c r="D39" s="5"/>
      <c r="E39" s="5"/>
      <c r="F39" s="5"/>
      <c r="G39" s="5"/>
      <c r="H39" s="5"/>
      <c r="I39" s="5"/>
    </row>
    <row r="40" spans="2:9" ht="18" customHeight="1">
      <c r="B40" s="28"/>
      <c r="C40" s="27"/>
      <c r="D40" s="27"/>
      <c r="E40" s="6"/>
      <c r="F40" s="6"/>
      <c r="G40" s="6"/>
      <c r="H40" s="6"/>
      <c r="I40" s="34" t="s">
        <v>19</v>
      </c>
    </row>
    <row r="41" spans="2:4" ht="18" customHeight="1" thickBot="1">
      <c r="B41" s="83" t="s">
        <v>38</v>
      </c>
      <c r="C41" s="83"/>
      <c r="D41" s="83"/>
    </row>
    <row r="42" spans="2:9" ht="18.75" customHeight="1">
      <c r="B42" s="84" t="s">
        <v>15</v>
      </c>
      <c r="C42" s="85"/>
      <c r="D42" s="31">
        <v>172614</v>
      </c>
      <c r="E42" s="6"/>
      <c r="F42" s="6"/>
      <c r="G42" s="6"/>
      <c r="H42" s="6"/>
      <c r="I42" s="34"/>
    </row>
    <row r="43" spans="2:9" ht="18.75" customHeight="1">
      <c r="B43" s="86" t="s">
        <v>16</v>
      </c>
      <c r="C43" s="87"/>
      <c r="D43" s="32">
        <v>1315</v>
      </c>
      <c r="E43" s="6"/>
      <c r="F43" s="6"/>
      <c r="G43" s="6"/>
      <c r="H43" s="6"/>
      <c r="I43" s="6"/>
    </row>
    <row r="44" spans="2:9" ht="18.75" customHeight="1" thickBot="1">
      <c r="B44" s="115" t="s">
        <v>3</v>
      </c>
      <c r="C44" s="116"/>
      <c r="D44" s="33">
        <v>124493</v>
      </c>
      <c r="E44" s="6"/>
      <c r="F44" s="6"/>
      <c r="G44" s="6"/>
      <c r="H44" s="6"/>
      <c r="I44" s="6"/>
    </row>
    <row r="45" ht="13.5">
      <c r="B45" s="13"/>
    </row>
  </sheetData>
  <sheetProtection/>
  <mergeCells count="48">
    <mergeCell ref="B2:I2"/>
    <mergeCell ref="B4:C5"/>
    <mergeCell ref="D4:D5"/>
    <mergeCell ref="E4:E5"/>
    <mergeCell ref="F4:F5"/>
    <mergeCell ref="G4:G5"/>
    <mergeCell ref="H4:H5"/>
    <mergeCell ref="I4:I5"/>
    <mergeCell ref="B8:C8"/>
    <mergeCell ref="B10:C10"/>
    <mergeCell ref="B11:C11"/>
    <mergeCell ref="B13:C13"/>
    <mergeCell ref="B16:C17"/>
    <mergeCell ref="D16:D17"/>
    <mergeCell ref="B9:C9"/>
    <mergeCell ref="B12:C12"/>
    <mergeCell ref="E16:E17"/>
    <mergeCell ref="F16:F17"/>
    <mergeCell ref="G16:G17"/>
    <mergeCell ref="H16:H17"/>
    <mergeCell ref="I16:I17"/>
    <mergeCell ref="B20:C20"/>
    <mergeCell ref="B29:C30"/>
    <mergeCell ref="D29:D30"/>
    <mergeCell ref="E29:E30"/>
    <mergeCell ref="F29:F30"/>
    <mergeCell ref="G29:G30"/>
    <mergeCell ref="H29:H30"/>
    <mergeCell ref="B44:C44"/>
    <mergeCell ref="B6:B7"/>
    <mergeCell ref="B18:B19"/>
    <mergeCell ref="B31:B32"/>
    <mergeCell ref="B22:C22"/>
    <mergeCell ref="B23:C23"/>
    <mergeCell ref="B25:C25"/>
    <mergeCell ref="B27:I27"/>
    <mergeCell ref="I29:I30"/>
    <mergeCell ref="B33:C33"/>
    <mergeCell ref="B21:C21"/>
    <mergeCell ref="B24:C24"/>
    <mergeCell ref="B34:C34"/>
    <mergeCell ref="B37:C37"/>
    <mergeCell ref="B42:C42"/>
    <mergeCell ref="B43:C43"/>
    <mergeCell ref="B35:C35"/>
    <mergeCell ref="B36:C36"/>
    <mergeCell ref="B38:C38"/>
    <mergeCell ref="B41:D41"/>
  </mergeCells>
  <printOptions horizontalCentered="1"/>
  <pageMargins left="0.7874015748031497" right="0.7874015748031497" top="0.5905511811023623" bottom="0.4330708661417323" header="0.3937007874015748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徳島県国民健康保険団体連合会</dc:creator>
  <cp:keywords/>
  <dc:description/>
  <cp:lastModifiedBy>堀部 健次</cp:lastModifiedBy>
  <cp:lastPrinted>2018-11-26T11:01:38Z</cp:lastPrinted>
  <dcterms:created xsi:type="dcterms:W3CDTF">2004-03-31T04:17:09Z</dcterms:created>
  <dcterms:modified xsi:type="dcterms:W3CDTF">2019-02-27T04:14:11Z</dcterms:modified>
  <cp:category/>
  <cp:version/>
  <cp:contentType/>
  <cp:contentStatus/>
</cp:coreProperties>
</file>