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2585" activeTab="0"/>
  </bookViews>
  <sheets>
    <sheet name="平成31年3月審査分" sheetId="1" r:id="rId1"/>
    <sheet name="4月審査分" sheetId="2" r:id="rId2"/>
    <sheet name="5月審査分" sheetId="3" r:id="rId3"/>
  </sheets>
  <definedNames>
    <definedName name="_xlnm.Print_Area" localSheetId="1">'4月審査分'!$A$1:$J$44</definedName>
    <definedName name="_xlnm.Print_Area" localSheetId="2">'5月審査分'!$A$1:$J$44</definedName>
    <definedName name="_xlnm.Print_Area" localSheetId="0">'平成31年3月審査分'!$A$1:$J$44</definedName>
  </definedNames>
  <calcPr fullCalcOnLoad="1"/>
</workbook>
</file>

<file path=xl/sharedStrings.xml><?xml version="1.0" encoding="utf-8"?>
<sst xmlns="http://schemas.openxmlformats.org/spreadsheetml/2006/main" count="228" uniqueCount="39">
  <si>
    <t>区分</t>
  </si>
  <si>
    <t>入院外</t>
  </si>
  <si>
    <t>調剤報酬</t>
  </si>
  <si>
    <t>後期高齢者</t>
  </si>
  <si>
    <t>入院</t>
  </si>
  <si>
    <t>歯科</t>
  </si>
  <si>
    <t>合計</t>
  </si>
  <si>
    <t>医科</t>
  </si>
  <si>
    <t>【一般被保険者】</t>
  </si>
  <si>
    <t>【退職被保険者】</t>
  </si>
  <si>
    <t>1件当たり医療費（円）</t>
  </si>
  <si>
    <t>1日当たり医療費（円）</t>
  </si>
  <si>
    <t>1人当たり医療費（円）</t>
  </si>
  <si>
    <t>件数（件）</t>
  </si>
  <si>
    <t>日数（日）</t>
  </si>
  <si>
    <t>一般被保険者</t>
  </si>
  <si>
    <t>退職被保険者</t>
  </si>
  <si>
    <t>医療費（円）</t>
  </si>
  <si>
    <t>食事・生活療養費※</t>
  </si>
  <si>
    <t>※食事・生活療養費は、医科と歯科の合計です。</t>
  </si>
  <si>
    <t>訪問看護療養費</t>
  </si>
  <si>
    <t>柔道整復療養費</t>
  </si>
  <si>
    <t>合計</t>
  </si>
  <si>
    <t>-</t>
  </si>
  <si>
    <t>-</t>
  </si>
  <si>
    <t>調剤報酬</t>
  </si>
  <si>
    <t>＜徳島県内保険者分＞</t>
  </si>
  <si>
    <t>-</t>
  </si>
  <si>
    <t>-</t>
  </si>
  <si>
    <t>-</t>
  </si>
  <si>
    <t>平成31年3月審査分（2月診療分)　国民健康保険診療報酬等決定状況</t>
  </si>
  <si>
    <t>平成31年3月審査分（2月診療分)　後期高齢者医療診療報酬等決定状況</t>
  </si>
  <si>
    <t>（参考）被保険者数　[平成31年1月末現在]　</t>
  </si>
  <si>
    <t>平成31年4月審査分（3月診療分)　国民健康保険診療報酬等決定状況</t>
  </si>
  <si>
    <t>平成31年4月審査分（3月診療分)　後期高齢者医療診療報酬等決定状況</t>
  </si>
  <si>
    <t>（参考）被保険者数　[平成31年2月末現在]　</t>
  </si>
  <si>
    <t>平成31年5月審査分（4月診療分)　国民健康保険診療報酬等決定状況</t>
  </si>
  <si>
    <t>平成31年5月審査分（4月診療分)　後期高齢者医療診療報酬等決定状況</t>
  </si>
  <si>
    <t>（参考）被保険者数　[平成31年3月末現在]　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</si>
</sst>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.00000;[Red]\-#,##0.00000"/>
    <numFmt numFmtId="180" formatCode="#,##0.000000;[Red]\-#,##0.000000"/>
    <numFmt numFmtId="181" formatCode="#,##0.0000000;[Red]\-#,##0.0000000"/>
    <numFmt numFmtId="182" formatCode="#,##0.00000000;[Red]\-#,##0.00000000"/>
    <numFmt numFmtId="183" formatCode="#,##0.000000000;[Red]\-#,##0.000000000"/>
    <numFmt numFmtId="184" formatCode="#,##0.0000000000;[Red]\-#,##0.0000000000"/>
    <numFmt numFmtId="185" formatCode="#,##0.00000000000;[Red]\-#,##0.00000000000"/>
    <numFmt numFmtId="186" formatCode="#,##0.000000000000;[Red]\-#,##0.000000000000"/>
    <numFmt numFmtId="187" formatCode="#,##0.0000000000000;[Red]\-#,##0.0000000000000"/>
    <numFmt numFmtId="188" formatCode="#,##0.00000000000000;[Red]\-#,##0.00000000000000"/>
    <numFmt numFmtId="189" formatCode="#,##0.000000000000000;[Red]\-#,##0.000000000000000"/>
    <numFmt numFmtId="190" formatCode="#,##0.0000000000000000;[Red]\-#,##0.0000000000000000"/>
    <numFmt numFmtId="191" formatCode="#,##0.00000000000000000;[Red]\-#,##0.00000000000000000"/>
    <numFmt numFmtId="192" formatCode="#,##0.00_ ;[Red]\-#,##0.00\ "/>
    <numFmt numFmtId="193" formatCode="0.0"/>
    <numFmt numFmtId="194" formatCode="0.000"/>
    <numFmt numFmtId="195" formatCode="0.0000"/>
    <numFmt numFmtId="196" formatCode="0.00000"/>
    <numFmt numFmtId="197" formatCode="0.000000"/>
    <numFmt numFmtId="198" formatCode="0.0000000"/>
    <numFmt numFmtId="199" formatCode="0.0%"/>
    <numFmt numFmtId="200" formatCode="0.000%"/>
    <numFmt numFmtId="201" formatCode="0.0000%"/>
    <numFmt numFmtId="202" formatCode="0.00_);[Red]\(0.00\)"/>
    <numFmt numFmtId="203" formatCode="0_ "/>
    <numFmt numFmtId="204" formatCode="#,##0_ "/>
    <numFmt numFmtId="205" formatCode="#,##0_);[Red]\(#,##0\)"/>
    <numFmt numFmtId="206" formatCode="0&quot;人&quot;"/>
    <numFmt numFmtId="207" formatCode="#,##0&quot;人&quot;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0"/>
      <color indexed="10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8" fontId="6" fillId="0" borderId="10" xfId="49" applyFont="1" applyBorder="1" applyAlignment="1">
      <alignment horizontal="right"/>
    </xf>
    <xf numFmtId="38" fontId="6" fillId="0" borderId="10" xfId="49" applyNumberFormat="1" applyFont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vertical="center"/>
    </xf>
    <xf numFmtId="10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8" fontId="6" fillId="0" borderId="11" xfId="49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8" fontId="6" fillId="0" borderId="11" xfId="49" applyFont="1" applyBorder="1" applyAlignment="1">
      <alignment horizontal="right"/>
    </xf>
    <xf numFmtId="38" fontId="6" fillId="0" borderId="12" xfId="49" applyNumberFormat="1" applyFont="1" applyBorder="1" applyAlignment="1">
      <alignment horizontal="right"/>
    </xf>
    <xf numFmtId="38" fontId="6" fillId="0" borderId="13" xfId="49" applyFont="1" applyBorder="1" applyAlignment="1">
      <alignment horizontal="right"/>
    </xf>
    <xf numFmtId="38" fontId="6" fillId="0" borderId="14" xfId="49" applyFont="1" applyBorder="1" applyAlignment="1">
      <alignment horizontal="right"/>
    </xf>
    <xf numFmtId="38" fontId="6" fillId="0" borderId="15" xfId="49" applyFont="1" applyBorder="1" applyAlignment="1">
      <alignment horizontal="right"/>
    </xf>
    <xf numFmtId="38" fontId="6" fillId="0" borderId="12" xfId="49" applyFont="1" applyBorder="1" applyAlignment="1">
      <alignment horizontal="right"/>
    </xf>
    <xf numFmtId="38" fontId="6" fillId="0" borderId="11" xfId="49" applyFont="1" applyFill="1" applyBorder="1" applyAlignment="1">
      <alignment horizontal="right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38" fontId="6" fillId="0" borderId="16" xfId="49" applyNumberFormat="1" applyFont="1" applyBorder="1" applyAlignment="1">
      <alignment horizontal="right"/>
    </xf>
    <xf numFmtId="38" fontId="6" fillId="0" borderId="17" xfId="49" applyNumberFormat="1" applyFont="1" applyBorder="1" applyAlignment="1">
      <alignment horizontal="right"/>
    </xf>
    <xf numFmtId="207" fontId="6" fillId="0" borderId="18" xfId="49" applyNumberFormat="1" applyFont="1" applyBorder="1" applyAlignment="1">
      <alignment horizontal="right" vertical="center"/>
    </xf>
    <xf numFmtId="207" fontId="6" fillId="0" borderId="19" xfId="49" applyNumberFormat="1" applyFont="1" applyBorder="1" applyAlignment="1">
      <alignment horizontal="right" vertical="center"/>
    </xf>
    <xf numFmtId="207" fontId="6" fillId="0" borderId="20" xfId="49" applyNumberFormat="1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38" fontId="6" fillId="0" borderId="21" xfId="49" applyFont="1" applyFill="1" applyBorder="1" applyAlignment="1">
      <alignment horizontal="right"/>
    </xf>
    <xf numFmtId="38" fontId="6" fillId="0" borderId="22" xfId="49" applyFont="1" applyFill="1" applyBorder="1" applyAlignment="1">
      <alignment horizontal="right"/>
    </xf>
    <xf numFmtId="38" fontId="6" fillId="0" borderId="22" xfId="49" applyNumberFormat="1" applyFont="1" applyBorder="1" applyAlignment="1">
      <alignment horizontal="right"/>
    </xf>
    <xf numFmtId="38" fontId="6" fillId="0" borderId="23" xfId="49" applyNumberFormat="1" applyFont="1" applyBorder="1" applyAlignment="1">
      <alignment horizontal="right"/>
    </xf>
    <xf numFmtId="38" fontId="6" fillId="0" borderId="14" xfId="49" applyFont="1" applyFill="1" applyBorder="1" applyAlignment="1">
      <alignment horizontal="right"/>
    </xf>
    <xf numFmtId="38" fontId="6" fillId="0" borderId="10" xfId="49" applyFont="1" applyFill="1" applyBorder="1" applyAlignment="1">
      <alignment horizontal="right"/>
    </xf>
    <xf numFmtId="38" fontId="6" fillId="0" borderId="19" xfId="49" applyNumberFormat="1" applyFont="1" applyBorder="1" applyAlignment="1">
      <alignment horizontal="right"/>
    </xf>
    <xf numFmtId="38" fontId="6" fillId="0" borderId="24" xfId="49" applyFont="1" applyBorder="1" applyAlignment="1">
      <alignment horizontal="right"/>
    </xf>
    <xf numFmtId="38" fontId="6" fillId="0" borderId="10" xfId="49" applyNumberFormat="1" applyFont="1" applyFill="1" applyBorder="1" applyAlignment="1">
      <alignment horizontal="right"/>
    </xf>
    <xf numFmtId="0" fontId="6" fillId="33" borderId="16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16" borderId="16" xfId="0" applyFont="1" applyFill="1" applyBorder="1" applyAlignment="1">
      <alignment horizontal="center" vertical="center"/>
    </xf>
    <xf numFmtId="0" fontId="6" fillId="16" borderId="19" xfId="0" applyFont="1" applyFill="1" applyBorder="1" applyAlignment="1">
      <alignment horizontal="center" vertical="center"/>
    </xf>
    <xf numFmtId="0" fontId="6" fillId="13" borderId="16" xfId="0" applyFont="1" applyFill="1" applyBorder="1" applyAlignment="1">
      <alignment horizontal="center" vertical="center"/>
    </xf>
    <xf numFmtId="0" fontId="6" fillId="13" borderId="19" xfId="0" applyFont="1" applyFill="1" applyBorder="1" applyAlignment="1">
      <alignment horizontal="center" vertical="center"/>
    </xf>
    <xf numFmtId="38" fontId="6" fillId="0" borderId="25" xfId="49" applyFont="1" applyFill="1" applyBorder="1" applyAlignment="1">
      <alignment horizontal="right"/>
    </xf>
    <xf numFmtId="38" fontId="6" fillId="0" borderId="26" xfId="49" applyNumberFormat="1" applyFont="1" applyBorder="1" applyAlignment="1">
      <alignment horizontal="right"/>
    </xf>
    <xf numFmtId="38" fontId="6" fillId="0" borderId="18" xfId="49" applyNumberFormat="1" applyFont="1" applyBorder="1" applyAlignment="1">
      <alignment horizontal="right"/>
    </xf>
    <xf numFmtId="38" fontId="6" fillId="0" borderId="27" xfId="49" applyFont="1" applyBorder="1" applyAlignment="1">
      <alignment horizontal="right"/>
    </xf>
    <xf numFmtId="38" fontId="6" fillId="0" borderId="13" xfId="49" applyFont="1" applyFill="1" applyBorder="1" applyAlignment="1">
      <alignment horizontal="right"/>
    </xf>
    <xf numFmtId="0" fontId="0" fillId="0" borderId="0" xfId="0" applyFont="1" applyAlignment="1">
      <alignment/>
    </xf>
    <xf numFmtId="0" fontId="6" fillId="16" borderId="28" xfId="0" applyFont="1" applyFill="1" applyBorder="1" applyAlignment="1">
      <alignment horizontal="center" vertical="center"/>
    </xf>
    <xf numFmtId="0" fontId="6" fillId="16" borderId="12" xfId="0" applyFont="1" applyFill="1" applyBorder="1" applyAlignment="1">
      <alignment horizontal="center" vertical="center"/>
    </xf>
    <xf numFmtId="0" fontId="6" fillId="16" borderId="29" xfId="0" applyFont="1" applyFill="1" applyBorder="1" applyAlignment="1">
      <alignment horizontal="center" vertical="center"/>
    </xf>
    <xf numFmtId="0" fontId="6" fillId="16" borderId="30" xfId="0" applyFont="1" applyFill="1" applyBorder="1" applyAlignment="1">
      <alignment horizontal="center" vertical="center"/>
    </xf>
    <xf numFmtId="0" fontId="6" fillId="16" borderId="27" xfId="0" applyFont="1" applyFill="1" applyBorder="1" applyAlignment="1">
      <alignment horizontal="center" vertical="center"/>
    </xf>
    <xf numFmtId="0" fontId="6" fillId="16" borderId="31" xfId="0" applyFont="1" applyFill="1" applyBorder="1" applyAlignment="1">
      <alignment horizontal="center" vertical="center"/>
    </xf>
    <xf numFmtId="0" fontId="6" fillId="16" borderId="32" xfId="0" applyFont="1" applyFill="1" applyBorder="1" applyAlignment="1">
      <alignment horizontal="center" vertical="center"/>
    </xf>
    <xf numFmtId="0" fontId="6" fillId="16" borderId="33" xfId="0" applyFont="1" applyFill="1" applyBorder="1" applyAlignment="1">
      <alignment horizontal="center" vertical="center"/>
    </xf>
    <xf numFmtId="0" fontId="6" fillId="13" borderId="34" xfId="0" applyFont="1" applyFill="1" applyBorder="1" applyAlignment="1">
      <alignment horizontal="center" vertical="center"/>
    </xf>
    <xf numFmtId="0" fontId="6" fillId="13" borderId="35" xfId="0" applyFont="1" applyFill="1" applyBorder="1" applyAlignment="1">
      <alignment horizontal="center" vertical="center"/>
    </xf>
    <xf numFmtId="0" fontId="6" fillId="13" borderId="36" xfId="0" applyFont="1" applyFill="1" applyBorder="1" applyAlignment="1">
      <alignment horizontal="center" vertical="center"/>
    </xf>
    <xf numFmtId="0" fontId="6" fillId="13" borderId="37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13" borderId="38" xfId="0" applyFont="1" applyFill="1" applyBorder="1" applyAlignment="1">
      <alignment horizontal="center" vertical="center"/>
    </xf>
    <xf numFmtId="0" fontId="6" fillId="13" borderId="39" xfId="0" applyFont="1" applyFill="1" applyBorder="1" applyAlignment="1">
      <alignment horizontal="center" vertical="center"/>
    </xf>
    <xf numFmtId="0" fontId="6" fillId="13" borderId="40" xfId="0" applyFont="1" applyFill="1" applyBorder="1" applyAlignment="1">
      <alignment horizontal="center" vertical="center"/>
    </xf>
    <xf numFmtId="0" fontId="6" fillId="13" borderId="41" xfId="0" applyFont="1" applyFill="1" applyBorder="1" applyAlignment="1">
      <alignment horizontal="center" vertical="center"/>
    </xf>
    <xf numFmtId="0" fontId="6" fillId="13" borderId="28" xfId="0" applyFont="1" applyFill="1" applyBorder="1" applyAlignment="1">
      <alignment horizontal="center" vertical="center"/>
    </xf>
    <xf numFmtId="0" fontId="6" fillId="13" borderId="12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6" fillId="13" borderId="32" xfId="0" applyFont="1" applyFill="1" applyBorder="1" applyAlignment="1">
      <alignment horizontal="center" vertical="center"/>
    </xf>
    <xf numFmtId="0" fontId="6" fillId="13" borderId="33" xfId="0" applyFont="1" applyFill="1" applyBorder="1" applyAlignment="1">
      <alignment horizontal="center" vertical="center"/>
    </xf>
    <xf numFmtId="0" fontId="6" fillId="13" borderId="27" xfId="0" applyFont="1" applyFill="1" applyBorder="1" applyAlignment="1">
      <alignment horizontal="center" vertical="center"/>
    </xf>
    <xf numFmtId="0" fontId="6" fillId="13" borderId="31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4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16" borderId="40" xfId="0" applyFont="1" applyFill="1" applyBorder="1" applyAlignment="1">
      <alignment horizontal="center" vertical="center"/>
    </xf>
    <xf numFmtId="0" fontId="6" fillId="16" borderId="42" xfId="0" applyFont="1" applyFill="1" applyBorder="1" applyAlignment="1">
      <alignment horizontal="center" vertical="center"/>
    </xf>
    <xf numFmtId="0" fontId="6" fillId="16" borderId="38" xfId="0" applyFont="1" applyFill="1" applyBorder="1" applyAlignment="1">
      <alignment horizontal="center" vertical="center"/>
    </xf>
    <xf numFmtId="0" fontId="6" fillId="16" borderId="39" xfId="0" applyFont="1" applyFill="1" applyBorder="1" applyAlignment="1">
      <alignment horizontal="center" vertical="center"/>
    </xf>
    <xf numFmtId="0" fontId="6" fillId="16" borderId="36" xfId="0" applyFont="1" applyFill="1" applyBorder="1" applyAlignment="1">
      <alignment horizontal="center" vertical="center"/>
    </xf>
    <xf numFmtId="0" fontId="6" fillId="16" borderId="37" xfId="0" applyFont="1" applyFill="1" applyBorder="1" applyAlignment="1">
      <alignment horizontal="center" vertical="center"/>
    </xf>
    <xf numFmtId="0" fontId="6" fillId="16" borderId="44" xfId="0" applyFont="1" applyFill="1" applyBorder="1" applyAlignment="1">
      <alignment horizontal="center" vertical="center"/>
    </xf>
    <xf numFmtId="0" fontId="6" fillId="16" borderId="15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horizontal="center" vertical="center"/>
    </xf>
    <xf numFmtId="0" fontId="6" fillId="13" borderId="42" xfId="0" applyFont="1" applyFill="1" applyBorder="1" applyAlignment="1">
      <alignment horizontal="center" vertical="center"/>
    </xf>
    <xf numFmtId="0" fontId="6" fillId="13" borderId="29" xfId="0" applyFont="1" applyFill="1" applyBorder="1" applyAlignment="1">
      <alignment horizontal="center" vertical="center"/>
    </xf>
    <xf numFmtId="0" fontId="6" fillId="13" borderId="30" xfId="0" applyFont="1" applyFill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13" borderId="45" xfId="0" applyFont="1" applyFill="1" applyBorder="1" applyAlignment="1">
      <alignment horizontal="center" vertical="center"/>
    </xf>
    <xf numFmtId="0" fontId="6" fillId="13" borderId="17" xfId="0" applyFont="1" applyFill="1" applyBorder="1" applyAlignment="1">
      <alignment horizontal="center" vertical="center"/>
    </xf>
    <xf numFmtId="0" fontId="6" fillId="16" borderId="45" xfId="0" applyFont="1" applyFill="1" applyBorder="1" applyAlignment="1">
      <alignment horizontal="center" vertical="center"/>
    </xf>
    <xf numFmtId="0" fontId="6" fillId="16" borderId="17" xfId="0" applyFont="1" applyFill="1" applyBorder="1" applyAlignment="1">
      <alignment horizontal="center" vertical="center"/>
    </xf>
    <xf numFmtId="0" fontId="6" fillId="16" borderId="34" xfId="0" applyFont="1" applyFill="1" applyBorder="1" applyAlignment="1">
      <alignment horizontal="center" vertical="center"/>
    </xf>
    <xf numFmtId="0" fontId="6" fillId="16" borderId="35" xfId="0" applyFont="1" applyFill="1" applyBorder="1" applyAlignment="1">
      <alignment horizontal="center" vertical="center"/>
    </xf>
    <xf numFmtId="0" fontId="6" fillId="13" borderId="46" xfId="0" applyFont="1" applyFill="1" applyBorder="1" applyAlignment="1">
      <alignment horizontal="center" vertical="center"/>
    </xf>
    <xf numFmtId="0" fontId="6" fillId="13" borderId="47" xfId="0" applyFont="1" applyFill="1" applyBorder="1" applyAlignment="1">
      <alignment horizontal="center" vertical="center"/>
    </xf>
    <xf numFmtId="0" fontId="6" fillId="16" borderId="46" xfId="0" applyFont="1" applyFill="1" applyBorder="1" applyAlignment="1">
      <alignment horizontal="center" vertical="center"/>
    </xf>
    <xf numFmtId="0" fontId="6" fillId="16" borderId="47" xfId="0" applyFont="1" applyFill="1" applyBorder="1" applyAlignment="1">
      <alignment horizontal="center" vertical="center"/>
    </xf>
    <xf numFmtId="0" fontId="6" fillId="13" borderId="44" xfId="0" applyFont="1" applyFill="1" applyBorder="1" applyAlignment="1">
      <alignment horizontal="center" vertical="center"/>
    </xf>
    <xf numFmtId="0" fontId="6" fillId="13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tabSelected="1" view="pageBreakPreview" zoomScale="85" zoomScaleNormal="85" zoomScaleSheetLayoutView="85" workbookViewId="0" topLeftCell="A1">
      <selection activeCell="D45" sqref="D45"/>
    </sheetView>
  </sheetViews>
  <sheetFormatPr defaultColWidth="9.00390625" defaultRowHeight="13.5"/>
  <cols>
    <col min="1" max="1" width="3.125" style="1" customWidth="1"/>
    <col min="2" max="2" width="10.00390625" style="1" customWidth="1"/>
    <col min="3" max="4" width="17.50390625" style="1" customWidth="1"/>
    <col min="5" max="5" width="18.375" style="1" customWidth="1"/>
    <col min="6" max="6" width="26.25390625" style="1" customWidth="1"/>
    <col min="7" max="9" width="24.125" style="1" customWidth="1"/>
    <col min="10" max="10" width="3.125" style="1" customWidth="1"/>
    <col min="11" max="16384" width="9.00390625" style="1" customWidth="1"/>
  </cols>
  <sheetData>
    <row r="1" spans="1:9" ht="16.5" customHeight="1">
      <c r="A1" s="2"/>
      <c r="B1" s="2"/>
      <c r="C1" s="9"/>
      <c r="D1" s="9"/>
      <c r="E1" s="9"/>
      <c r="F1" s="9"/>
      <c r="G1" s="10"/>
      <c r="H1" s="10"/>
      <c r="I1" s="27" t="s">
        <v>26</v>
      </c>
    </row>
    <row r="2" spans="2:9" ht="23.25" customHeight="1">
      <c r="B2" s="68" t="s">
        <v>30</v>
      </c>
      <c r="C2" s="68"/>
      <c r="D2" s="68"/>
      <c r="E2" s="68"/>
      <c r="F2" s="68"/>
      <c r="G2" s="68"/>
      <c r="H2" s="68"/>
      <c r="I2" s="68"/>
    </row>
    <row r="3" spans="1:9" ht="15" thickBot="1">
      <c r="A3" s="7"/>
      <c r="B3" s="5" t="s">
        <v>8</v>
      </c>
      <c r="D3" s="7"/>
      <c r="E3" s="7"/>
      <c r="F3" s="7"/>
      <c r="G3" s="7"/>
      <c r="H3" s="7"/>
      <c r="I3" s="27"/>
    </row>
    <row r="4" spans="1:9" ht="18.75" customHeight="1">
      <c r="A4" s="15"/>
      <c r="B4" s="96" t="s">
        <v>0</v>
      </c>
      <c r="C4" s="97"/>
      <c r="D4" s="100" t="s">
        <v>13</v>
      </c>
      <c r="E4" s="81" t="s">
        <v>14</v>
      </c>
      <c r="F4" s="102" t="s">
        <v>17</v>
      </c>
      <c r="G4" s="81" t="s">
        <v>10</v>
      </c>
      <c r="H4" s="81" t="s">
        <v>11</v>
      </c>
      <c r="I4" s="104" t="s">
        <v>12</v>
      </c>
    </row>
    <row r="5" spans="1:9" ht="18.75" customHeight="1" thickBot="1">
      <c r="A5" s="15"/>
      <c r="B5" s="98"/>
      <c r="C5" s="99"/>
      <c r="D5" s="101"/>
      <c r="E5" s="82"/>
      <c r="F5" s="103"/>
      <c r="G5" s="82"/>
      <c r="H5" s="82"/>
      <c r="I5" s="105"/>
    </row>
    <row r="6" spans="1:9" ht="18.75" customHeight="1">
      <c r="A6" s="15"/>
      <c r="B6" s="75" t="s">
        <v>7</v>
      </c>
      <c r="C6" s="44" t="s">
        <v>4</v>
      </c>
      <c r="D6" s="22">
        <v>4452</v>
      </c>
      <c r="E6" s="20">
        <v>77951</v>
      </c>
      <c r="F6" s="14">
        <v>2272918830</v>
      </c>
      <c r="G6" s="14">
        <f>F6/D6</f>
        <v>510538.820754717</v>
      </c>
      <c r="H6" s="14">
        <f>F6/E6</f>
        <v>29158.302395094353</v>
      </c>
      <c r="I6" s="29">
        <f>F6/$D$42</f>
        <v>13415.645042290598</v>
      </c>
    </row>
    <row r="7" spans="1:9" ht="18.75" customHeight="1">
      <c r="A7" s="15"/>
      <c r="B7" s="76"/>
      <c r="C7" s="45" t="s">
        <v>1</v>
      </c>
      <c r="D7" s="23">
        <v>125500</v>
      </c>
      <c r="E7" s="3">
        <v>185339</v>
      </c>
      <c r="F7" s="4">
        <v>1891187610</v>
      </c>
      <c r="G7" s="14">
        <f>F7/D7</f>
        <v>15069.223984063745</v>
      </c>
      <c r="H7" s="14">
        <f>F7/E7</f>
        <v>10203.937703343603</v>
      </c>
      <c r="I7" s="29">
        <f aca="true" t="shared" si="0" ref="I7:I13">F7/$D$42</f>
        <v>11162.519905797913</v>
      </c>
    </row>
    <row r="8" spans="1:9" ht="18.75" customHeight="1">
      <c r="A8" s="16"/>
      <c r="B8" s="106" t="s">
        <v>5</v>
      </c>
      <c r="C8" s="107"/>
      <c r="D8" s="23">
        <v>27536</v>
      </c>
      <c r="E8" s="3">
        <v>51170</v>
      </c>
      <c r="F8" s="3">
        <v>376229090</v>
      </c>
      <c r="G8" s="14">
        <f>F8/D8</f>
        <v>13663.171484601975</v>
      </c>
      <c r="H8" s="14">
        <f>F8/E8</f>
        <v>7352.5325385968345</v>
      </c>
      <c r="I8" s="29">
        <f t="shared" si="0"/>
        <v>2220.6494395684176</v>
      </c>
    </row>
    <row r="9" spans="1:9" ht="18.75" customHeight="1">
      <c r="A9" s="16"/>
      <c r="B9" s="110" t="s">
        <v>25</v>
      </c>
      <c r="C9" s="111"/>
      <c r="D9" s="54">
        <v>63537</v>
      </c>
      <c r="E9" s="40" t="s">
        <v>23</v>
      </c>
      <c r="F9" s="26">
        <v>780693650</v>
      </c>
      <c r="G9" s="14">
        <f>F9/D9</f>
        <v>12287.228701386593</v>
      </c>
      <c r="H9" s="43" t="s">
        <v>28</v>
      </c>
      <c r="I9" s="29">
        <f t="shared" si="0"/>
        <v>4607.955531421354</v>
      </c>
    </row>
    <row r="10" spans="1:9" ht="18.75" customHeight="1">
      <c r="A10" s="16"/>
      <c r="B10" s="110" t="s">
        <v>18</v>
      </c>
      <c r="C10" s="111"/>
      <c r="D10" s="40" t="s">
        <v>23</v>
      </c>
      <c r="E10" s="40" t="s">
        <v>23</v>
      </c>
      <c r="F10" s="26">
        <v>141911029</v>
      </c>
      <c r="G10" s="40" t="s">
        <v>27</v>
      </c>
      <c r="H10" s="43" t="s">
        <v>27</v>
      </c>
      <c r="I10" s="29">
        <f t="shared" si="0"/>
        <v>837.6137183263194</v>
      </c>
    </row>
    <row r="11" spans="1:9" ht="18.75" customHeight="1">
      <c r="A11" s="15"/>
      <c r="B11" s="106" t="s">
        <v>20</v>
      </c>
      <c r="C11" s="107"/>
      <c r="D11" s="39">
        <v>486</v>
      </c>
      <c r="E11" s="40">
        <v>3565</v>
      </c>
      <c r="F11" s="40">
        <v>41681480</v>
      </c>
      <c r="G11" s="4">
        <f>F11/D11</f>
        <v>85764.36213991769</v>
      </c>
      <c r="H11" s="4">
        <f>F11/E11</f>
        <v>11691.859747545583</v>
      </c>
      <c r="I11" s="41">
        <f t="shared" si="0"/>
        <v>246.02019796603767</v>
      </c>
    </row>
    <row r="12" spans="1:9" ht="18.75" customHeight="1" thickBot="1">
      <c r="A12" s="15"/>
      <c r="B12" s="108" t="s">
        <v>21</v>
      </c>
      <c r="C12" s="109"/>
      <c r="D12" s="35">
        <v>6678</v>
      </c>
      <c r="E12" s="36">
        <v>26457</v>
      </c>
      <c r="F12" s="36">
        <v>43267488</v>
      </c>
      <c r="G12" s="37">
        <f>F12/D12</f>
        <v>6479.108715184187</v>
      </c>
      <c r="H12" s="37">
        <f>F12/E12</f>
        <v>1635.3890463771402</v>
      </c>
      <c r="I12" s="38">
        <f t="shared" si="0"/>
        <v>255.38142991211348</v>
      </c>
    </row>
    <row r="13" spans="1:9" ht="18.75" customHeight="1" thickBot="1" thickTop="1">
      <c r="A13" s="15"/>
      <c r="B13" s="98" t="s">
        <v>6</v>
      </c>
      <c r="C13" s="99"/>
      <c r="D13" s="24">
        <f>SUM(D6:D12)</f>
        <v>228189</v>
      </c>
      <c r="E13" s="25">
        <f>SUM(E6:E12)</f>
        <v>344482</v>
      </c>
      <c r="F13" s="25">
        <f>SUM(F6:F12)</f>
        <v>5547889177</v>
      </c>
      <c r="G13" s="21">
        <f>F13/D13</f>
        <v>24312.693324393374</v>
      </c>
      <c r="H13" s="21">
        <f>F13/E13</f>
        <v>16105.019063405345</v>
      </c>
      <c r="I13" s="30">
        <f t="shared" si="0"/>
        <v>32745.785265282753</v>
      </c>
    </row>
    <row r="14" spans="1:9" ht="18.75" customHeight="1">
      <c r="A14" s="8"/>
      <c r="B14" s="11"/>
      <c r="C14" s="11"/>
      <c r="D14" s="12"/>
      <c r="E14" s="12"/>
      <c r="F14" s="12"/>
      <c r="G14" s="12"/>
      <c r="H14" s="12"/>
      <c r="I14" s="12"/>
    </row>
    <row r="15" spans="2:9" ht="18.75" customHeight="1" thickBot="1">
      <c r="B15" s="17" t="s">
        <v>9</v>
      </c>
      <c r="D15" s="5"/>
      <c r="E15" s="5"/>
      <c r="F15" s="5"/>
      <c r="G15" s="5"/>
      <c r="H15" s="5"/>
      <c r="I15" s="5"/>
    </row>
    <row r="16" spans="1:9" ht="18.75" customHeight="1">
      <c r="A16" s="15"/>
      <c r="B16" s="69" t="s">
        <v>0</v>
      </c>
      <c r="C16" s="70"/>
      <c r="D16" s="71" t="s">
        <v>13</v>
      </c>
      <c r="E16" s="73" t="s">
        <v>14</v>
      </c>
      <c r="F16" s="113" t="s">
        <v>17</v>
      </c>
      <c r="G16" s="73" t="s">
        <v>10</v>
      </c>
      <c r="H16" s="73" t="s">
        <v>11</v>
      </c>
      <c r="I16" s="117" t="s">
        <v>12</v>
      </c>
    </row>
    <row r="17" spans="1:9" ht="18.75" customHeight="1" thickBot="1">
      <c r="A17" s="15"/>
      <c r="B17" s="66"/>
      <c r="C17" s="67"/>
      <c r="D17" s="72"/>
      <c r="E17" s="74"/>
      <c r="F17" s="114"/>
      <c r="G17" s="74"/>
      <c r="H17" s="74"/>
      <c r="I17" s="118"/>
    </row>
    <row r="18" spans="1:9" ht="18.75" customHeight="1">
      <c r="A18" s="15"/>
      <c r="B18" s="71" t="s">
        <v>7</v>
      </c>
      <c r="C18" s="48" t="s">
        <v>4</v>
      </c>
      <c r="D18" s="22">
        <v>6</v>
      </c>
      <c r="E18" s="20">
        <v>128</v>
      </c>
      <c r="F18" s="14">
        <v>4228160</v>
      </c>
      <c r="G18" s="14">
        <f>F18/D18</f>
        <v>704693.3333333334</v>
      </c>
      <c r="H18" s="14">
        <f>F18/E18</f>
        <v>33032.5</v>
      </c>
      <c r="I18" s="29">
        <f aca="true" t="shared" si="1" ref="I18:I24">F18/$D$43</f>
        <v>7058.697829716194</v>
      </c>
    </row>
    <row r="19" spans="1:9" ht="18.75" customHeight="1">
      <c r="A19" s="15"/>
      <c r="B19" s="112"/>
      <c r="C19" s="49" t="s">
        <v>1</v>
      </c>
      <c r="D19" s="23">
        <v>434</v>
      </c>
      <c r="E19" s="3">
        <v>630</v>
      </c>
      <c r="F19" s="4">
        <v>5224440</v>
      </c>
      <c r="G19" s="14">
        <f>F19/D19</f>
        <v>12037.880184331798</v>
      </c>
      <c r="H19" s="14">
        <f>F19/E19</f>
        <v>8292.761904761905</v>
      </c>
      <c r="I19" s="29">
        <f t="shared" si="1"/>
        <v>8721.936560934892</v>
      </c>
    </row>
    <row r="20" spans="1:9" ht="18.75" customHeight="1">
      <c r="A20" s="16"/>
      <c r="B20" s="79" t="s">
        <v>5</v>
      </c>
      <c r="C20" s="80"/>
      <c r="D20" s="23">
        <v>97</v>
      </c>
      <c r="E20" s="3">
        <v>197</v>
      </c>
      <c r="F20" s="3">
        <v>1273350</v>
      </c>
      <c r="G20" s="14">
        <f>F20/D20</f>
        <v>13127.319587628866</v>
      </c>
      <c r="H20" s="14">
        <f>F20/E20</f>
        <v>6463.705583756345</v>
      </c>
      <c r="I20" s="29">
        <f t="shared" si="1"/>
        <v>2125.7929883138563</v>
      </c>
    </row>
    <row r="21" spans="1:9" ht="18.75" customHeight="1">
      <c r="A21" s="16"/>
      <c r="B21" s="79" t="s">
        <v>2</v>
      </c>
      <c r="C21" s="80"/>
      <c r="D21" s="54">
        <v>197</v>
      </c>
      <c r="E21" s="40" t="s">
        <v>23</v>
      </c>
      <c r="F21" s="26">
        <v>2366580</v>
      </c>
      <c r="G21" s="14">
        <f>F21/D21</f>
        <v>12013.096446700507</v>
      </c>
      <c r="H21" s="40" t="s">
        <v>29</v>
      </c>
      <c r="I21" s="29">
        <f t="shared" si="1"/>
        <v>3950.8848080133557</v>
      </c>
    </row>
    <row r="22" spans="1:9" ht="18.75" customHeight="1">
      <c r="A22" s="15"/>
      <c r="B22" s="77" t="s">
        <v>18</v>
      </c>
      <c r="C22" s="78"/>
      <c r="D22" s="40" t="s">
        <v>23</v>
      </c>
      <c r="E22" s="40" t="s">
        <v>23</v>
      </c>
      <c r="F22" s="26">
        <v>250292</v>
      </c>
      <c r="G22" s="40" t="s">
        <v>23</v>
      </c>
      <c r="H22" s="40" t="s">
        <v>29</v>
      </c>
      <c r="I22" s="29">
        <f t="shared" si="1"/>
        <v>417.84974958263774</v>
      </c>
    </row>
    <row r="23" spans="1:9" ht="18.75" customHeight="1">
      <c r="A23" s="15"/>
      <c r="B23" s="79" t="s">
        <v>20</v>
      </c>
      <c r="C23" s="80"/>
      <c r="D23" s="39">
        <v>3</v>
      </c>
      <c r="E23" s="40">
        <v>20</v>
      </c>
      <c r="F23" s="40">
        <v>191760</v>
      </c>
      <c r="G23" s="4">
        <f>F23/D23</f>
        <v>63920</v>
      </c>
      <c r="H23" s="4">
        <f>F23/E23</f>
        <v>9588</v>
      </c>
      <c r="I23" s="41">
        <f t="shared" si="1"/>
        <v>320.13355592654426</v>
      </c>
    </row>
    <row r="24" spans="1:9" ht="18.75" customHeight="1" thickBot="1">
      <c r="A24" s="15"/>
      <c r="B24" s="64" t="s">
        <v>21</v>
      </c>
      <c r="C24" s="65"/>
      <c r="D24" s="50">
        <v>26</v>
      </c>
      <c r="E24" s="36">
        <v>83</v>
      </c>
      <c r="F24" s="36">
        <v>120853</v>
      </c>
      <c r="G24" s="37">
        <f>F24/D24</f>
        <v>4648.192307692308</v>
      </c>
      <c r="H24" s="37">
        <f>F24/E24</f>
        <v>1456.0602409638554</v>
      </c>
      <c r="I24" s="38">
        <f t="shared" si="1"/>
        <v>201.75792988313856</v>
      </c>
    </row>
    <row r="25" spans="1:9" ht="18.75" customHeight="1" thickBot="1" thickTop="1">
      <c r="A25" s="15"/>
      <c r="B25" s="66" t="s">
        <v>6</v>
      </c>
      <c r="C25" s="67"/>
      <c r="D25" s="24">
        <f>SUM(D18:D24)</f>
        <v>763</v>
      </c>
      <c r="E25" s="25">
        <f>SUM(E18:E24)</f>
        <v>1058</v>
      </c>
      <c r="F25" s="25">
        <f>SUM(F18:F24)</f>
        <v>13655435</v>
      </c>
      <c r="G25" s="21">
        <f>F25/D25</f>
        <v>17897.031454783748</v>
      </c>
      <c r="H25" s="21">
        <f>F25/E25</f>
        <v>12906.838374291116</v>
      </c>
      <c r="I25" s="30">
        <f>F25/$D$43</f>
        <v>22797.053422370616</v>
      </c>
    </row>
    <row r="26" spans="1:9" ht="18.75" customHeight="1">
      <c r="A26" s="8"/>
      <c r="B26" s="11"/>
      <c r="C26" s="11"/>
      <c r="D26" s="12"/>
      <c r="E26" s="12"/>
      <c r="F26" s="12"/>
      <c r="G26" s="12"/>
      <c r="H26" s="12"/>
      <c r="I26" s="12"/>
    </row>
    <row r="27" spans="2:9" ht="29.25" customHeight="1">
      <c r="B27" s="68" t="s">
        <v>31</v>
      </c>
      <c r="C27" s="68"/>
      <c r="D27" s="68"/>
      <c r="E27" s="68"/>
      <c r="F27" s="68"/>
      <c r="G27" s="68"/>
      <c r="H27" s="68"/>
      <c r="I27" s="68"/>
    </row>
    <row r="28" spans="1:9" ht="18.75" customHeight="1" thickBot="1">
      <c r="A28" s="8"/>
      <c r="B28" s="18"/>
      <c r="C28" s="19"/>
      <c r="D28" s="19"/>
      <c r="E28" s="19"/>
      <c r="F28" s="19"/>
      <c r="G28" s="19"/>
      <c r="H28" s="19"/>
      <c r="I28" s="19"/>
    </row>
    <row r="29" spans="1:9" ht="18.75" customHeight="1">
      <c r="A29" s="15"/>
      <c r="B29" s="90" t="s">
        <v>0</v>
      </c>
      <c r="C29" s="91"/>
      <c r="D29" s="94" t="s">
        <v>13</v>
      </c>
      <c r="E29" s="56" t="s">
        <v>14</v>
      </c>
      <c r="F29" s="58" t="s">
        <v>17</v>
      </c>
      <c r="G29" s="56" t="s">
        <v>10</v>
      </c>
      <c r="H29" s="56" t="s">
        <v>11</v>
      </c>
      <c r="I29" s="119" t="s">
        <v>12</v>
      </c>
    </row>
    <row r="30" spans="1:9" ht="18.75" customHeight="1" thickBot="1">
      <c r="A30" s="15"/>
      <c r="B30" s="92"/>
      <c r="C30" s="93"/>
      <c r="D30" s="95"/>
      <c r="E30" s="57"/>
      <c r="F30" s="59"/>
      <c r="G30" s="57"/>
      <c r="H30" s="57"/>
      <c r="I30" s="120"/>
    </row>
    <row r="31" spans="1:9" ht="18.75" customHeight="1">
      <c r="A31" s="15"/>
      <c r="B31" s="88" t="s">
        <v>7</v>
      </c>
      <c r="C31" s="46" t="s">
        <v>4</v>
      </c>
      <c r="D31" s="22">
        <v>10771</v>
      </c>
      <c r="E31" s="20">
        <v>191081</v>
      </c>
      <c r="F31" s="14">
        <v>5395542920</v>
      </c>
      <c r="G31" s="51">
        <f>F31/D31</f>
        <v>500932.40367653884</v>
      </c>
      <c r="H31" s="51">
        <f>F31/E31</f>
        <v>28236.940983143275</v>
      </c>
      <c r="I31" s="52">
        <f aca="true" t="shared" si="2" ref="I31:I38">F31/$D$44</f>
        <v>43121.911399183206</v>
      </c>
    </row>
    <row r="32" spans="1:9" ht="18.75" customHeight="1">
      <c r="A32" s="15"/>
      <c r="B32" s="89"/>
      <c r="C32" s="47" t="s">
        <v>1</v>
      </c>
      <c r="D32" s="23">
        <v>155723</v>
      </c>
      <c r="E32" s="3">
        <v>288595</v>
      </c>
      <c r="F32" s="4">
        <v>3044452590</v>
      </c>
      <c r="G32" s="14">
        <f>F32/D32</f>
        <v>19550.436287510514</v>
      </c>
      <c r="H32" s="14">
        <f>F32/E32</f>
        <v>10549.2215388347</v>
      </c>
      <c r="I32" s="29">
        <f t="shared" si="2"/>
        <v>24331.678348505073</v>
      </c>
    </row>
    <row r="33" spans="1:9" ht="18.75" customHeight="1">
      <c r="A33" s="16"/>
      <c r="B33" s="60" t="s">
        <v>5</v>
      </c>
      <c r="C33" s="61"/>
      <c r="D33" s="23">
        <v>22498</v>
      </c>
      <c r="E33" s="3">
        <v>44504</v>
      </c>
      <c r="F33" s="3">
        <v>359283990</v>
      </c>
      <c r="G33" s="14">
        <f>F33/D33</f>
        <v>15969.596853053605</v>
      </c>
      <c r="H33" s="14">
        <f>F33/E33</f>
        <v>8073.07185870933</v>
      </c>
      <c r="I33" s="29">
        <f t="shared" si="2"/>
        <v>2871.4464167259416</v>
      </c>
    </row>
    <row r="34" spans="1:9" ht="18.75" customHeight="1">
      <c r="A34" s="16"/>
      <c r="B34" s="60" t="s">
        <v>2</v>
      </c>
      <c r="C34" s="61"/>
      <c r="D34" s="54">
        <v>81917</v>
      </c>
      <c r="E34" s="3" t="s">
        <v>23</v>
      </c>
      <c r="F34" s="26">
        <v>1257190360</v>
      </c>
      <c r="G34" s="14">
        <f>F34/D34</f>
        <v>15347.124040187018</v>
      </c>
      <c r="H34" s="14" t="s">
        <v>23</v>
      </c>
      <c r="I34" s="29">
        <f t="shared" si="2"/>
        <v>10047.636006169929</v>
      </c>
    </row>
    <row r="35" spans="1:9" ht="18.75" customHeight="1">
      <c r="A35" s="16"/>
      <c r="B35" s="62" t="s">
        <v>18</v>
      </c>
      <c r="C35" s="63"/>
      <c r="D35" s="42" t="s">
        <v>23</v>
      </c>
      <c r="E35" s="3" t="s">
        <v>23</v>
      </c>
      <c r="F35" s="3">
        <v>339043511</v>
      </c>
      <c r="G35" s="14" t="s">
        <v>23</v>
      </c>
      <c r="H35" s="14" t="s">
        <v>23</v>
      </c>
      <c r="I35" s="29">
        <f t="shared" si="2"/>
        <v>2709.6817611470315</v>
      </c>
    </row>
    <row r="36" spans="1:9" ht="18.75" customHeight="1">
      <c r="A36" s="15"/>
      <c r="B36" s="60" t="s">
        <v>20</v>
      </c>
      <c r="C36" s="61"/>
      <c r="D36" s="39">
        <v>649</v>
      </c>
      <c r="E36" s="40">
        <v>6902</v>
      </c>
      <c r="F36" s="40">
        <v>76484490</v>
      </c>
      <c r="G36" s="14">
        <f>F36/D36</f>
        <v>117849.7534668721</v>
      </c>
      <c r="H36" s="14">
        <f>F36/E36</f>
        <v>11081.49666763257</v>
      </c>
      <c r="I36" s="29">
        <f t="shared" si="2"/>
        <v>611.2744259648506</v>
      </c>
    </row>
    <row r="37" spans="1:9" ht="18.75" customHeight="1" thickBot="1">
      <c r="A37" s="15"/>
      <c r="B37" s="121" t="s">
        <v>21</v>
      </c>
      <c r="C37" s="122"/>
      <c r="D37" s="50">
        <v>4472</v>
      </c>
      <c r="E37" s="36">
        <v>24018</v>
      </c>
      <c r="F37" s="36">
        <v>38393980</v>
      </c>
      <c r="G37" s="37">
        <f>F37/D37</f>
        <v>8585.415921288015</v>
      </c>
      <c r="H37" s="37">
        <f>F37/E37</f>
        <v>1598.5502539761844</v>
      </c>
      <c r="I37" s="38">
        <f t="shared" si="2"/>
        <v>306.8498996986965</v>
      </c>
    </row>
    <row r="38" spans="1:9" ht="18.75" customHeight="1" thickBot="1" thickTop="1">
      <c r="A38" s="15"/>
      <c r="B38" s="92" t="s">
        <v>6</v>
      </c>
      <c r="C38" s="93"/>
      <c r="D38" s="24">
        <f>SUM(D31:D37)</f>
        <v>276030</v>
      </c>
      <c r="E38" s="25">
        <f>SUM(E31:E37)</f>
        <v>555100</v>
      </c>
      <c r="F38" s="25">
        <f>SUM(F31:F37)</f>
        <v>10510391841</v>
      </c>
      <c r="G38" s="21">
        <f>F38/D38</f>
        <v>38076.991055320075</v>
      </c>
      <c r="H38" s="21">
        <f>F38/E38</f>
        <v>18934.231383534498</v>
      </c>
      <c r="I38" s="30">
        <f t="shared" si="2"/>
        <v>84000.47825739473</v>
      </c>
    </row>
    <row r="39" spans="2:9" ht="10.5" customHeight="1">
      <c r="B39" s="5"/>
      <c r="C39" s="5"/>
      <c r="D39" s="5"/>
      <c r="E39" s="5"/>
      <c r="F39" s="5"/>
      <c r="G39" s="5"/>
      <c r="H39" s="5"/>
      <c r="I39" s="5"/>
    </row>
    <row r="40" spans="2:9" ht="18" customHeight="1">
      <c r="B40" s="28"/>
      <c r="C40" s="27"/>
      <c r="D40" s="27"/>
      <c r="E40" s="6"/>
      <c r="F40" s="6"/>
      <c r="H40" s="6"/>
      <c r="I40" s="34" t="s">
        <v>19</v>
      </c>
    </row>
    <row r="41" spans="2:9" ht="18" customHeight="1" thickBot="1">
      <c r="B41" s="83" t="s">
        <v>32</v>
      </c>
      <c r="C41" s="83"/>
      <c r="D41" s="83"/>
      <c r="I41" s="6"/>
    </row>
    <row r="42" spans="2:9" ht="18.75" customHeight="1">
      <c r="B42" s="84" t="s">
        <v>15</v>
      </c>
      <c r="C42" s="85"/>
      <c r="D42" s="31">
        <v>169423</v>
      </c>
      <c r="E42" s="6"/>
      <c r="F42" s="6"/>
      <c r="G42" s="6"/>
      <c r="H42" s="6"/>
      <c r="I42" s="6"/>
    </row>
    <row r="43" spans="2:9" ht="18.75" customHeight="1">
      <c r="B43" s="86" t="s">
        <v>16</v>
      </c>
      <c r="C43" s="87"/>
      <c r="D43" s="32">
        <v>599</v>
      </c>
      <c r="E43" s="6"/>
      <c r="F43" s="6"/>
      <c r="G43" s="6"/>
      <c r="H43" s="6"/>
      <c r="I43" s="6"/>
    </row>
    <row r="44" spans="2:9" ht="18.75" customHeight="1" thickBot="1">
      <c r="B44" s="115" t="s">
        <v>3</v>
      </c>
      <c r="C44" s="116"/>
      <c r="D44" s="33">
        <v>125123</v>
      </c>
      <c r="E44" s="6"/>
      <c r="F44" s="6"/>
      <c r="G44" s="6"/>
      <c r="H44" s="6"/>
      <c r="I44" s="6"/>
    </row>
    <row r="45" ht="13.5">
      <c r="B45" s="13"/>
    </row>
  </sheetData>
  <sheetProtection/>
  <mergeCells count="48">
    <mergeCell ref="B9:C9"/>
    <mergeCell ref="B8:C8"/>
    <mergeCell ref="F16:F17"/>
    <mergeCell ref="B44:C44"/>
    <mergeCell ref="I16:I17"/>
    <mergeCell ref="H29:H30"/>
    <mergeCell ref="I29:I30"/>
    <mergeCell ref="B36:C36"/>
    <mergeCell ref="B37:C37"/>
    <mergeCell ref="B38:C38"/>
    <mergeCell ref="B13:C13"/>
    <mergeCell ref="B11:C11"/>
    <mergeCell ref="B12:C12"/>
    <mergeCell ref="H16:H17"/>
    <mergeCell ref="B20:C20"/>
    <mergeCell ref="B10:C10"/>
    <mergeCell ref="B18:B19"/>
    <mergeCell ref="G16:G17"/>
    <mergeCell ref="G4:G5"/>
    <mergeCell ref="B4:C5"/>
    <mergeCell ref="D4:D5"/>
    <mergeCell ref="E4:E5"/>
    <mergeCell ref="F4:F5"/>
    <mergeCell ref="I4:I5"/>
    <mergeCell ref="B41:D41"/>
    <mergeCell ref="B42:C42"/>
    <mergeCell ref="B43:C43"/>
    <mergeCell ref="B31:B32"/>
    <mergeCell ref="B33:C33"/>
    <mergeCell ref="B29:C30"/>
    <mergeCell ref="D29:D30"/>
    <mergeCell ref="B2:I2"/>
    <mergeCell ref="B27:I27"/>
    <mergeCell ref="B16:C17"/>
    <mergeCell ref="D16:D17"/>
    <mergeCell ref="E16:E17"/>
    <mergeCell ref="B6:B7"/>
    <mergeCell ref="B22:C22"/>
    <mergeCell ref="B23:C23"/>
    <mergeCell ref="B21:C21"/>
    <mergeCell ref="H4:H5"/>
    <mergeCell ref="G29:G30"/>
    <mergeCell ref="E29:E30"/>
    <mergeCell ref="F29:F30"/>
    <mergeCell ref="B34:C34"/>
    <mergeCell ref="B35:C35"/>
    <mergeCell ref="B24:C24"/>
    <mergeCell ref="B25:C25"/>
  </mergeCells>
  <printOptions horizontalCentered="1"/>
  <pageMargins left="0.7874015748031497" right="0.7874015748031497" top="0.5905511811023623" bottom="0.4330708661417323" header="0.3937007874015748" footer="0.31496062992125984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showGridLines="0" view="pageBreakPreview" zoomScale="85" zoomScaleNormal="90" zoomScaleSheetLayoutView="85" zoomScalePageLayoutView="0" workbookViewId="0" topLeftCell="A1">
      <selection activeCell="D45" sqref="D45"/>
    </sheetView>
  </sheetViews>
  <sheetFormatPr defaultColWidth="9.00390625" defaultRowHeight="13.5"/>
  <cols>
    <col min="1" max="1" width="3.125" style="1" customWidth="1"/>
    <col min="2" max="2" width="10.00390625" style="1" customWidth="1"/>
    <col min="3" max="4" width="17.50390625" style="1" customWidth="1"/>
    <col min="5" max="5" width="18.375" style="1" customWidth="1"/>
    <col min="6" max="6" width="26.25390625" style="1" customWidth="1"/>
    <col min="7" max="9" width="24.125" style="1" customWidth="1"/>
    <col min="10" max="10" width="3.125" style="1" customWidth="1"/>
    <col min="11" max="16384" width="9.00390625" style="1" customWidth="1"/>
  </cols>
  <sheetData>
    <row r="1" spans="1:9" ht="16.5" customHeight="1">
      <c r="A1" s="2"/>
      <c r="B1" s="2"/>
      <c r="C1" s="9"/>
      <c r="D1" s="9"/>
      <c r="E1" s="9"/>
      <c r="F1" s="9"/>
      <c r="G1" s="10"/>
      <c r="H1" s="10"/>
      <c r="I1" s="27" t="s">
        <v>26</v>
      </c>
    </row>
    <row r="2" spans="2:9" ht="23.25" customHeight="1">
      <c r="B2" s="68" t="s">
        <v>33</v>
      </c>
      <c r="C2" s="68"/>
      <c r="D2" s="68"/>
      <c r="E2" s="68"/>
      <c r="F2" s="68"/>
      <c r="G2" s="68"/>
      <c r="H2" s="68"/>
      <c r="I2" s="68"/>
    </row>
    <row r="3" spans="1:9" ht="15" thickBot="1">
      <c r="A3" s="7"/>
      <c r="B3" s="5" t="s">
        <v>8</v>
      </c>
      <c r="D3" s="7"/>
      <c r="E3" s="7"/>
      <c r="F3" s="7"/>
      <c r="G3" s="7"/>
      <c r="H3" s="7"/>
      <c r="I3" s="27"/>
    </row>
    <row r="4" spans="1:9" ht="18.75" customHeight="1">
      <c r="A4" s="15"/>
      <c r="B4" s="96" t="s">
        <v>0</v>
      </c>
      <c r="C4" s="97"/>
      <c r="D4" s="100" t="s">
        <v>13</v>
      </c>
      <c r="E4" s="81" t="s">
        <v>14</v>
      </c>
      <c r="F4" s="102" t="s">
        <v>17</v>
      </c>
      <c r="G4" s="81" t="s">
        <v>10</v>
      </c>
      <c r="H4" s="81" t="s">
        <v>11</v>
      </c>
      <c r="I4" s="104" t="s">
        <v>12</v>
      </c>
    </row>
    <row r="5" spans="1:9" ht="18.75" customHeight="1" thickBot="1">
      <c r="A5" s="15"/>
      <c r="B5" s="98"/>
      <c r="C5" s="99"/>
      <c r="D5" s="101"/>
      <c r="E5" s="82"/>
      <c r="F5" s="103"/>
      <c r="G5" s="82"/>
      <c r="H5" s="82"/>
      <c r="I5" s="105"/>
    </row>
    <row r="6" spans="1:9" ht="18.75" customHeight="1">
      <c r="A6" s="15"/>
      <c r="B6" s="75" t="s">
        <v>7</v>
      </c>
      <c r="C6" s="44" t="s">
        <v>4</v>
      </c>
      <c r="D6" s="22">
        <v>4576</v>
      </c>
      <c r="E6" s="20">
        <v>85151</v>
      </c>
      <c r="F6" s="14">
        <v>2443790770</v>
      </c>
      <c r="G6" s="14">
        <f>F6/D6</f>
        <v>534045.1857517483</v>
      </c>
      <c r="H6" s="14">
        <f>F6/E6</f>
        <v>28699.495836807553</v>
      </c>
      <c r="I6" s="29">
        <f>F6/$D$42</f>
        <v>14471.346590000652</v>
      </c>
    </row>
    <row r="7" spans="1:9" ht="18.75" customHeight="1">
      <c r="A7" s="15"/>
      <c r="B7" s="76"/>
      <c r="C7" s="45" t="s">
        <v>1</v>
      </c>
      <c r="D7" s="23">
        <v>130773</v>
      </c>
      <c r="E7" s="3">
        <v>199408</v>
      </c>
      <c r="F7" s="4">
        <v>2011638400</v>
      </c>
      <c r="G7" s="14">
        <f>F7/D7</f>
        <v>15382.673793520069</v>
      </c>
      <c r="H7" s="14">
        <f>F7/E7</f>
        <v>10088.052635801974</v>
      </c>
      <c r="I7" s="29">
        <f aca="true" t="shared" si="0" ref="I7:I12">F7/$D$42</f>
        <v>11912.278603194154</v>
      </c>
    </row>
    <row r="8" spans="1:9" ht="18.75" customHeight="1">
      <c r="A8" s="16"/>
      <c r="B8" s="106" t="s">
        <v>5</v>
      </c>
      <c r="C8" s="107"/>
      <c r="D8" s="23">
        <v>29920</v>
      </c>
      <c r="E8" s="3">
        <v>56884</v>
      </c>
      <c r="F8" s="3">
        <v>413429770</v>
      </c>
      <c r="G8" s="14">
        <f>F8/D8</f>
        <v>13817.839906417112</v>
      </c>
      <c r="H8" s="14">
        <f>F8/E8</f>
        <v>7267.944764784474</v>
      </c>
      <c r="I8" s="29">
        <f t="shared" si="0"/>
        <v>2448.1987434195335</v>
      </c>
    </row>
    <row r="9" spans="1:9" ht="18.75" customHeight="1">
      <c r="A9" s="16"/>
      <c r="B9" s="106" t="s">
        <v>25</v>
      </c>
      <c r="C9" s="107"/>
      <c r="D9" s="54">
        <v>66397</v>
      </c>
      <c r="E9" s="3" t="s">
        <v>23</v>
      </c>
      <c r="F9" s="26">
        <v>827539400</v>
      </c>
      <c r="G9" s="14">
        <f>F9/D9</f>
        <v>12463.505881289817</v>
      </c>
      <c r="H9" s="43" t="s">
        <v>23</v>
      </c>
      <c r="I9" s="29">
        <f t="shared" si="0"/>
        <v>4900.423400110143</v>
      </c>
    </row>
    <row r="10" spans="1:9" ht="18.75" customHeight="1">
      <c r="A10" s="15"/>
      <c r="B10" s="106" t="s">
        <v>18</v>
      </c>
      <c r="C10" s="107"/>
      <c r="D10" s="42" t="s">
        <v>23</v>
      </c>
      <c r="E10" s="3" t="s">
        <v>23</v>
      </c>
      <c r="F10" s="3">
        <v>154602887</v>
      </c>
      <c r="G10" s="40" t="s">
        <v>23</v>
      </c>
      <c r="H10" s="43" t="s">
        <v>23</v>
      </c>
      <c r="I10" s="29">
        <f t="shared" si="0"/>
        <v>915.508802577115</v>
      </c>
    </row>
    <row r="11" spans="1:9" ht="18.75" customHeight="1">
      <c r="A11" s="15"/>
      <c r="B11" s="106" t="s">
        <v>20</v>
      </c>
      <c r="C11" s="107"/>
      <c r="D11" s="39">
        <v>502</v>
      </c>
      <c r="E11" s="40">
        <v>4186</v>
      </c>
      <c r="F11" s="40">
        <v>48295010</v>
      </c>
      <c r="G11" s="4">
        <f>F11/D11</f>
        <v>96205.19920318725</v>
      </c>
      <c r="H11" s="4">
        <f>F11/E11</f>
        <v>11537.269469660774</v>
      </c>
      <c r="I11" s="41">
        <f t="shared" si="0"/>
        <v>285.98758815900896</v>
      </c>
    </row>
    <row r="12" spans="1:9" ht="18.75" customHeight="1" thickBot="1">
      <c r="A12" s="15"/>
      <c r="B12" s="108" t="s">
        <v>21</v>
      </c>
      <c r="C12" s="109"/>
      <c r="D12" s="35">
        <v>6950</v>
      </c>
      <c r="E12" s="36">
        <v>28472</v>
      </c>
      <c r="F12" s="36">
        <v>46454085</v>
      </c>
      <c r="G12" s="37">
        <f>F12/D12</f>
        <v>6684.041007194244</v>
      </c>
      <c r="H12" s="37">
        <f>F12/E12</f>
        <v>1631.5708415285192</v>
      </c>
      <c r="I12" s="38">
        <f t="shared" si="0"/>
        <v>275.0862196587928</v>
      </c>
    </row>
    <row r="13" spans="1:9" ht="18.75" customHeight="1" thickBot="1" thickTop="1">
      <c r="A13" s="15"/>
      <c r="B13" s="98" t="s">
        <v>6</v>
      </c>
      <c r="C13" s="99"/>
      <c r="D13" s="24">
        <f>SUM(D6:D12)</f>
        <v>239118</v>
      </c>
      <c r="E13" s="25">
        <f>SUM(E6:E12)</f>
        <v>374101</v>
      </c>
      <c r="F13" s="25">
        <f>SUM(F6:F12)</f>
        <v>5945750322</v>
      </c>
      <c r="G13" s="21">
        <f>F13/D13</f>
        <v>24865.339798760444</v>
      </c>
      <c r="H13" s="21">
        <f>F13/E13</f>
        <v>15893.436056038343</v>
      </c>
      <c r="I13" s="30">
        <f>F13/$D$42</f>
        <v>35208.8299471194</v>
      </c>
    </row>
    <row r="14" spans="1:9" ht="18.75" customHeight="1">
      <c r="A14" s="8"/>
      <c r="B14" s="11"/>
      <c r="C14" s="11"/>
      <c r="D14" s="12"/>
      <c r="E14" s="12"/>
      <c r="F14" s="12"/>
      <c r="G14" s="12"/>
      <c r="H14" s="12"/>
      <c r="I14" s="12"/>
    </row>
    <row r="15" spans="2:9" ht="18.75" customHeight="1" thickBot="1">
      <c r="B15" s="17" t="s">
        <v>9</v>
      </c>
      <c r="D15" s="5"/>
      <c r="E15" s="5"/>
      <c r="F15" s="5"/>
      <c r="G15" s="5"/>
      <c r="H15" s="5"/>
      <c r="I15" s="5"/>
    </row>
    <row r="16" spans="1:9" ht="18.75" customHeight="1">
      <c r="A16" s="15"/>
      <c r="B16" s="69" t="s">
        <v>0</v>
      </c>
      <c r="C16" s="70"/>
      <c r="D16" s="127" t="s">
        <v>13</v>
      </c>
      <c r="E16" s="73" t="s">
        <v>14</v>
      </c>
      <c r="F16" s="113" t="s">
        <v>17</v>
      </c>
      <c r="G16" s="73" t="s">
        <v>10</v>
      </c>
      <c r="H16" s="73" t="s">
        <v>11</v>
      </c>
      <c r="I16" s="117" t="s">
        <v>12</v>
      </c>
    </row>
    <row r="17" spans="1:9" ht="18.75" customHeight="1" thickBot="1">
      <c r="A17" s="15"/>
      <c r="B17" s="66"/>
      <c r="C17" s="67"/>
      <c r="D17" s="128"/>
      <c r="E17" s="74"/>
      <c r="F17" s="114"/>
      <c r="G17" s="74"/>
      <c r="H17" s="74"/>
      <c r="I17" s="118"/>
    </row>
    <row r="18" spans="1:9" ht="18.75" customHeight="1">
      <c r="A18" s="15"/>
      <c r="B18" s="71" t="s">
        <v>7</v>
      </c>
      <c r="C18" s="48" t="s">
        <v>4</v>
      </c>
      <c r="D18" s="22">
        <v>9</v>
      </c>
      <c r="E18" s="20">
        <v>174</v>
      </c>
      <c r="F18" s="14">
        <v>7367190</v>
      </c>
      <c r="G18" s="51">
        <f aca="true" t="shared" si="1" ref="G18:G24">F18/D18</f>
        <v>818576.6666666666</v>
      </c>
      <c r="H18" s="51">
        <f>F18/E18</f>
        <v>42340.1724137931</v>
      </c>
      <c r="I18" s="52">
        <f aca="true" t="shared" si="2" ref="I18:I25">F18/$D$43</f>
        <v>14530.94674556213</v>
      </c>
    </row>
    <row r="19" spans="1:9" ht="18.75" customHeight="1">
      <c r="A19" s="15"/>
      <c r="B19" s="112"/>
      <c r="C19" s="49" t="s">
        <v>1</v>
      </c>
      <c r="D19" s="23">
        <v>382</v>
      </c>
      <c r="E19" s="3">
        <v>678</v>
      </c>
      <c r="F19" s="4">
        <v>8291970</v>
      </c>
      <c r="G19" s="14">
        <f t="shared" si="1"/>
        <v>21706.7277486911</v>
      </c>
      <c r="H19" s="14">
        <f>F19/E19</f>
        <v>12230.044247787611</v>
      </c>
      <c r="I19" s="29">
        <f t="shared" si="2"/>
        <v>16354.970414201183</v>
      </c>
    </row>
    <row r="20" spans="1:9" ht="18.75" customHeight="1">
      <c r="A20" s="16"/>
      <c r="B20" s="79" t="s">
        <v>5</v>
      </c>
      <c r="C20" s="80"/>
      <c r="D20" s="23">
        <v>108</v>
      </c>
      <c r="E20" s="3">
        <v>241</v>
      </c>
      <c r="F20" s="3">
        <v>1220410</v>
      </c>
      <c r="G20" s="14">
        <f>F20/D20</f>
        <v>11300.092592592593</v>
      </c>
      <c r="H20" s="14">
        <f>F20/E20</f>
        <v>5063.941908713693</v>
      </c>
      <c r="I20" s="29">
        <f t="shared" si="2"/>
        <v>2407.120315581854</v>
      </c>
    </row>
    <row r="21" spans="1:9" ht="18.75" customHeight="1">
      <c r="A21" s="16"/>
      <c r="B21" s="79" t="s">
        <v>2</v>
      </c>
      <c r="C21" s="80"/>
      <c r="D21" s="54">
        <v>173</v>
      </c>
      <c r="E21" s="3" t="s">
        <v>23</v>
      </c>
      <c r="F21" s="26">
        <v>2583040</v>
      </c>
      <c r="G21" s="4">
        <f>F21/D21</f>
        <v>14930.86705202312</v>
      </c>
      <c r="H21" s="3" t="s">
        <v>23</v>
      </c>
      <c r="I21" s="29">
        <f t="shared" si="2"/>
        <v>5094.753451676529</v>
      </c>
    </row>
    <row r="22" spans="1:9" ht="18.75" customHeight="1">
      <c r="A22" s="16"/>
      <c r="B22" s="123" t="s">
        <v>18</v>
      </c>
      <c r="C22" s="124"/>
      <c r="D22" s="53" t="s">
        <v>23</v>
      </c>
      <c r="E22" s="3" t="s">
        <v>23</v>
      </c>
      <c r="F22" s="40">
        <v>340625</v>
      </c>
      <c r="G22" s="3" t="s">
        <v>23</v>
      </c>
      <c r="H22" s="3" t="s">
        <v>23</v>
      </c>
      <c r="I22" s="29">
        <f t="shared" si="2"/>
        <v>671.8441814595661</v>
      </c>
    </row>
    <row r="23" spans="1:9" ht="18.75" customHeight="1">
      <c r="A23" s="15"/>
      <c r="B23" s="79" t="s">
        <v>20</v>
      </c>
      <c r="C23" s="80"/>
      <c r="D23" s="39">
        <v>3</v>
      </c>
      <c r="E23" s="40">
        <v>20</v>
      </c>
      <c r="F23" s="40">
        <v>191760</v>
      </c>
      <c r="G23" s="4">
        <f>F23/D23</f>
        <v>63920</v>
      </c>
      <c r="H23" s="4">
        <f>F23/E23</f>
        <v>9588</v>
      </c>
      <c r="I23" s="41">
        <f t="shared" si="2"/>
        <v>378.2248520710059</v>
      </c>
    </row>
    <row r="24" spans="1:9" ht="18.75" customHeight="1" thickBot="1">
      <c r="A24" s="15"/>
      <c r="B24" s="64" t="s">
        <v>21</v>
      </c>
      <c r="C24" s="65"/>
      <c r="D24" s="50">
        <v>21</v>
      </c>
      <c r="E24" s="36">
        <v>67</v>
      </c>
      <c r="F24" s="36">
        <v>113414</v>
      </c>
      <c r="G24" s="37">
        <f t="shared" si="1"/>
        <v>5400.666666666667</v>
      </c>
      <c r="H24" s="37">
        <f>F24/E24</f>
        <v>1692.7462686567164</v>
      </c>
      <c r="I24" s="38">
        <f t="shared" si="2"/>
        <v>223.69625246548324</v>
      </c>
    </row>
    <row r="25" spans="1:9" ht="18.75" customHeight="1" thickBot="1" thickTop="1">
      <c r="A25" s="15"/>
      <c r="B25" s="66" t="s">
        <v>6</v>
      </c>
      <c r="C25" s="67"/>
      <c r="D25" s="24">
        <f>SUM(D18:D24)</f>
        <v>696</v>
      </c>
      <c r="E25" s="25">
        <f>SUM(E18:E24)</f>
        <v>1180</v>
      </c>
      <c r="F25" s="25">
        <f>SUM(F18:F24)</f>
        <v>20108409</v>
      </c>
      <c r="G25" s="21">
        <f>F25/D25</f>
        <v>28891.39224137931</v>
      </c>
      <c r="H25" s="21">
        <f>F25/E25</f>
        <v>17041.024576271186</v>
      </c>
      <c r="I25" s="30">
        <f t="shared" si="2"/>
        <v>39661.55621301775</v>
      </c>
    </row>
    <row r="26" spans="1:9" ht="18.75" customHeight="1">
      <c r="A26" s="8"/>
      <c r="B26" s="11"/>
      <c r="C26" s="11"/>
      <c r="D26" s="12"/>
      <c r="E26" s="12"/>
      <c r="F26" s="12"/>
      <c r="G26" s="12"/>
      <c r="H26" s="12"/>
      <c r="I26" s="12"/>
    </row>
    <row r="27" spans="2:9" ht="29.25" customHeight="1">
      <c r="B27" s="68" t="s">
        <v>34</v>
      </c>
      <c r="C27" s="68"/>
      <c r="D27" s="68"/>
      <c r="E27" s="68"/>
      <c r="F27" s="68"/>
      <c r="G27" s="68"/>
      <c r="H27" s="68"/>
      <c r="I27" s="68"/>
    </row>
    <row r="28" spans="1:9" ht="18.75" customHeight="1" thickBot="1">
      <c r="A28" s="8"/>
      <c r="B28" s="18"/>
      <c r="C28" s="19"/>
      <c r="D28" s="19"/>
      <c r="E28" s="19"/>
      <c r="F28" s="19"/>
      <c r="G28" s="19"/>
      <c r="H28" s="19"/>
      <c r="I28" s="19"/>
    </row>
    <row r="29" spans="1:10" ht="18.75" customHeight="1">
      <c r="A29" s="15"/>
      <c r="B29" s="90" t="s">
        <v>0</v>
      </c>
      <c r="C29" s="91"/>
      <c r="D29" s="94" t="s">
        <v>13</v>
      </c>
      <c r="E29" s="56" t="s">
        <v>14</v>
      </c>
      <c r="F29" s="58" t="s">
        <v>17</v>
      </c>
      <c r="G29" s="56" t="s">
        <v>10</v>
      </c>
      <c r="H29" s="56" t="s">
        <v>11</v>
      </c>
      <c r="I29" s="119" t="s">
        <v>12</v>
      </c>
      <c r="J29" s="55"/>
    </row>
    <row r="30" spans="1:10" ht="18.75" customHeight="1" thickBot="1">
      <c r="A30" s="15"/>
      <c r="B30" s="92"/>
      <c r="C30" s="93"/>
      <c r="D30" s="95"/>
      <c r="E30" s="57"/>
      <c r="F30" s="59"/>
      <c r="G30" s="57"/>
      <c r="H30" s="57"/>
      <c r="I30" s="120"/>
      <c r="J30" s="55"/>
    </row>
    <row r="31" spans="1:10" ht="18.75" customHeight="1">
      <c r="A31" s="15"/>
      <c r="B31" s="88" t="s">
        <v>7</v>
      </c>
      <c r="C31" s="46" t="s">
        <v>4</v>
      </c>
      <c r="D31" s="22">
        <v>10811</v>
      </c>
      <c r="E31" s="20">
        <v>205441</v>
      </c>
      <c r="F31" s="14">
        <v>5788698920</v>
      </c>
      <c r="G31" s="51">
        <f>F31/D31</f>
        <v>535445.2798076033</v>
      </c>
      <c r="H31" s="51">
        <f>F31/E31</f>
        <v>28176.940922211244</v>
      </c>
      <c r="I31" s="52">
        <f aca="true" t="shared" si="3" ref="I31:I38">F31/$D$44</f>
        <v>46156.35227046206</v>
      </c>
      <c r="J31" s="55"/>
    </row>
    <row r="32" spans="1:10" ht="18.75" customHeight="1">
      <c r="A32" s="15"/>
      <c r="B32" s="89"/>
      <c r="C32" s="47" t="s">
        <v>1</v>
      </c>
      <c r="D32" s="23">
        <v>163408</v>
      </c>
      <c r="E32" s="3">
        <v>313774</v>
      </c>
      <c r="F32" s="4">
        <v>3275356800</v>
      </c>
      <c r="G32" s="14">
        <f>F32/D32</f>
        <v>20044.041907372957</v>
      </c>
      <c r="H32" s="14">
        <f>F32/E32</f>
        <v>10438.58573368093</v>
      </c>
      <c r="I32" s="29">
        <f t="shared" si="3"/>
        <v>26116.14878603038</v>
      </c>
      <c r="J32" s="55"/>
    </row>
    <row r="33" spans="1:10" ht="18.75" customHeight="1">
      <c r="A33" s="16"/>
      <c r="B33" s="60" t="s">
        <v>5</v>
      </c>
      <c r="C33" s="61"/>
      <c r="D33" s="23">
        <v>24202</v>
      </c>
      <c r="E33" s="3">
        <v>49244</v>
      </c>
      <c r="F33" s="3">
        <v>399751230</v>
      </c>
      <c r="G33" s="14">
        <f>F33/D33</f>
        <v>16517.280803239402</v>
      </c>
      <c r="H33" s="14">
        <f>F33/E33</f>
        <v>8117.765209974819</v>
      </c>
      <c r="I33" s="29">
        <f t="shared" si="3"/>
        <v>3187.4275804329627</v>
      </c>
      <c r="J33" s="55"/>
    </row>
    <row r="34" spans="1:10" ht="18.75" customHeight="1">
      <c r="A34" s="16"/>
      <c r="B34" s="60" t="s">
        <v>2</v>
      </c>
      <c r="C34" s="61"/>
      <c r="D34" s="54">
        <v>85659</v>
      </c>
      <c r="E34" s="3" t="s">
        <v>23</v>
      </c>
      <c r="F34" s="26">
        <v>1356507190</v>
      </c>
      <c r="G34" s="14">
        <f>F34/D34</f>
        <v>15836.131521498033</v>
      </c>
      <c r="H34" s="14" t="s">
        <v>24</v>
      </c>
      <c r="I34" s="29">
        <f t="shared" si="3"/>
        <v>10816.147908942312</v>
      </c>
      <c r="J34" s="55"/>
    </row>
    <row r="35" spans="1:10" ht="18.75" customHeight="1">
      <c r="A35" s="15"/>
      <c r="B35" s="125" t="s">
        <v>18</v>
      </c>
      <c r="C35" s="126"/>
      <c r="D35" s="42" t="s">
        <v>23</v>
      </c>
      <c r="E35" s="3" t="s">
        <v>23</v>
      </c>
      <c r="F35" s="3">
        <v>365636200</v>
      </c>
      <c r="G35" s="14" t="s">
        <v>24</v>
      </c>
      <c r="H35" s="14" t="s">
        <v>24</v>
      </c>
      <c r="I35" s="29">
        <f t="shared" si="3"/>
        <v>2915.4104373480045</v>
      </c>
      <c r="J35" s="55"/>
    </row>
    <row r="36" spans="1:10" ht="18.75" customHeight="1">
      <c r="A36" s="15"/>
      <c r="B36" s="60" t="s">
        <v>20</v>
      </c>
      <c r="C36" s="61"/>
      <c r="D36" s="39">
        <v>683</v>
      </c>
      <c r="E36" s="40">
        <v>7962</v>
      </c>
      <c r="F36" s="40">
        <v>87142270</v>
      </c>
      <c r="G36" s="14">
        <f>F36/D36</f>
        <v>127587.51098096633</v>
      </c>
      <c r="H36" s="14">
        <f>F36/E36</f>
        <v>10944.771414217534</v>
      </c>
      <c r="I36" s="29">
        <f t="shared" si="3"/>
        <v>694.8313200175418</v>
      </c>
      <c r="J36" s="55"/>
    </row>
    <row r="37" spans="1:10" ht="18.75" customHeight="1" thickBot="1">
      <c r="A37" s="15"/>
      <c r="B37" s="121" t="s">
        <v>21</v>
      </c>
      <c r="C37" s="122"/>
      <c r="D37" s="50">
        <v>4754</v>
      </c>
      <c r="E37" s="36">
        <v>27250</v>
      </c>
      <c r="F37" s="36">
        <v>43515418</v>
      </c>
      <c r="G37" s="37">
        <f>F37/D37</f>
        <v>9153.432477913337</v>
      </c>
      <c r="H37" s="37">
        <f>F37/E37</f>
        <v>1596.8960733944955</v>
      </c>
      <c r="I37" s="38">
        <f t="shared" si="3"/>
        <v>346.97139895546786</v>
      </c>
      <c r="J37" s="55"/>
    </row>
    <row r="38" spans="1:10" ht="18.75" customHeight="1" thickBot="1" thickTop="1">
      <c r="A38" s="15"/>
      <c r="B38" s="92" t="s">
        <v>6</v>
      </c>
      <c r="C38" s="93"/>
      <c r="D38" s="24">
        <f>SUM(D31:D37)</f>
        <v>289517</v>
      </c>
      <c r="E38" s="25">
        <f>SUM(E31:E37)</f>
        <v>603671</v>
      </c>
      <c r="F38" s="25">
        <f>SUM(F31:F37)</f>
        <v>11316608028</v>
      </c>
      <c r="G38" s="21">
        <f>F38/D38</f>
        <v>39087.88785459921</v>
      </c>
      <c r="H38" s="21">
        <f>F38/E38</f>
        <v>18746.317162825446</v>
      </c>
      <c r="I38" s="30">
        <f t="shared" si="3"/>
        <v>90233.28970218873</v>
      </c>
      <c r="J38" s="55"/>
    </row>
    <row r="39" spans="2:10" ht="10.5" customHeight="1">
      <c r="B39" s="5"/>
      <c r="C39" s="5"/>
      <c r="D39" s="5"/>
      <c r="E39" s="5"/>
      <c r="F39" s="5"/>
      <c r="G39" s="5"/>
      <c r="H39" s="5"/>
      <c r="I39" s="5"/>
      <c r="J39" s="55"/>
    </row>
    <row r="40" spans="2:10" ht="18" customHeight="1">
      <c r="B40" s="28"/>
      <c r="C40" s="27"/>
      <c r="D40" s="27"/>
      <c r="E40" s="5"/>
      <c r="F40" s="5"/>
      <c r="G40" s="5"/>
      <c r="H40" s="5"/>
      <c r="I40" s="34" t="s">
        <v>19</v>
      </c>
      <c r="J40" s="55"/>
    </row>
    <row r="41" spans="2:10" ht="18" customHeight="1" thickBot="1">
      <c r="B41" s="83" t="s">
        <v>35</v>
      </c>
      <c r="C41" s="83"/>
      <c r="D41" s="83"/>
      <c r="E41" s="55"/>
      <c r="F41" s="55"/>
      <c r="G41" s="55"/>
      <c r="H41" s="55"/>
      <c r="I41" s="5"/>
      <c r="J41" s="55"/>
    </row>
    <row r="42" spans="2:9" ht="18.75" customHeight="1">
      <c r="B42" s="84" t="s">
        <v>15</v>
      </c>
      <c r="C42" s="85"/>
      <c r="D42" s="31">
        <v>168871</v>
      </c>
      <c r="E42" s="6"/>
      <c r="F42" s="6"/>
      <c r="G42" s="6"/>
      <c r="H42" s="6"/>
      <c r="I42" s="6"/>
    </row>
    <row r="43" spans="2:9" ht="18.75" customHeight="1">
      <c r="B43" s="86" t="s">
        <v>16</v>
      </c>
      <c r="C43" s="87"/>
      <c r="D43" s="32">
        <v>507</v>
      </c>
      <c r="E43" s="6"/>
      <c r="F43" s="6"/>
      <c r="G43" s="6"/>
      <c r="H43" s="6"/>
      <c r="I43" s="6"/>
    </row>
    <row r="44" spans="2:9" ht="18.75" customHeight="1" thickBot="1">
      <c r="B44" s="115" t="s">
        <v>3</v>
      </c>
      <c r="C44" s="116"/>
      <c r="D44" s="33">
        <v>125415</v>
      </c>
      <c r="E44" s="6"/>
      <c r="F44" s="6"/>
      <c r="G44" s="6"/>
      <c r="H44" s="6"/>
      <c r="I44" s="6"/>
    </row>
    <row r="45" ht="13.5">
      <c r="B45" s="13"/>
    </row>
  </sheetData>
  <sheetProtection/>
  <mergeCells count="48">
    <mergeCell ref="B2:I2"/>
    <mergeCell ref="B4:C5"/>
    <mergeCell ref="D4:D5"/>
    <mergeCell ref="E4:E5"/>
    <mergeCell ref="F4:F5"/>
    <mergeCell ref="G4:G5"/>
    <mergeCell ref="H4:H5"/>
    <mergeCell ref="I4:I5"/>
    <mergeCell ref="B8:C8"/>
    <mergeCell ref="B10:C10"/>
    <mergeCell ref="B12:C12"/>
    <mergeCell ref="B13:C13"/>
    <mergeCell ref="B16:C17"/>
    <mergeCell ref="D16:D17"/>
    <mergeCell ref="B9:C9"/>
    <mergeCell ref="B11:C11"/>
    <mergeCell ref="E16:E17"/>
    <mergeCell ref="F16:F17"/>
    <mergeCell ref="G16:G17"/>
    <mergeCell ref="H16:H17"/>
    <mergeCell ref="I16:I17"/>
    <mergeCell ref="B20:C20"/>
    <mergeCell ref="B29:C30"/>
    <mergeCell ref="D29:D30"/>
    <mergeCell ref="E29:E30"/>
    <mergeCell ref="F29:F30"/>
    <mergeCell ref="G29:G30"/>
    <mergeCell ref="H29:H30"/>
    <mergeCell ref="B44:C44"/>
    <mergeCell ref="B6:B7"/>
    <mergeCell ref="B18:B19"/>
    <mergeCell ref="B31:B32"/>
    <mergeCell ref="B23:C23"/>
    <mergeCell ref="B24:C24"/>
    <mergeCell ref="B25:C25"/>
    <mergeCell ref="B27:I27"/>
    <mergeCell ref="I29:I30"/>
    <mergeCell ref="B33:C33"/>
    <mergeCell ref="B21:C21"/>
    <mergeCell ref="B22:C22"/>
    <mergeCell ref="B34:C34"/>
    <mergeCell ref="B36:C36"/>
    <mergeCell ref="B42:C42"/>
    <mergeCell ref="B43:C43"/>
    <mergeCell ref="B35:C35"/>
    <mergeCell ref="B37:C37"/>
    <mergeCell ref="B38:C38"/>
    <mergeCell ref="B41:D41"/>
  </mergeCells>
  <printOptions horizontalCentered="1"/>
  <pageMargins left="0.7874015748031497" right="0.7874015748031497" top="0.5905511811023623" bottom="0.4330708661417323" header="0.3937007874015748" footer="0.31496062992125984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view="pageBreakPreview" zoomScale="85" zoomScaleNormal="90" zoomScaleSheetLayoutView="85" zoomScalePageLayoutView="0" workbookViewId="0" topLeftCell="A4">
      <selection activeCell="F42" sqref="F42"/>
    </sheetView>
  </sheetViews>
  <sheetFormatPr defaultColWidth="9.00390625" defaultRowHeight="13.5"/>
  <cols>
    <col min="1" max="1" width="3.125" style="1" customWidth="1"/>
    <col min="2" max="2" width="10.00390625" style="1" customWidth="1"/>
    <col min="3" max="4" width="17.50390625" style="1" customWidth="1"/>
    <col min="5" max="5" width="18.375" style="1" customWidth="1"/>
    <col min="6" max="6" width="26.25390625" style="1" customWidth="1"/>
    <col min="7" max="9" width="24.125" style="1" customWidth="1"/>
    <col min="10" max="10" width="3.125" style="1" customWidth="1"/>
    <col min="11" max="16384" width="9.00390625" style="1" customWidth="1"/>
  </cols>
  <sheetData>
    <row r="1" spans="1:9" ht="16.5" customHeight="1">
      <c r="A1" s="2"/>
      <c r="B1" s="2"/>
      <c r="C1" s="9"/>
      <c r="D1" s="9"/>
      <c r="E1" s="9"/>
      <c r="F1" s="9"/>
      <c r="G1" s="10"/>
      <c r="H1" s="10"/>
      <c r="I1" s="27" t="s">
        <v>26</v>
      </c>
    </row>
    <row r="2" spans="2:9" ht="23.25" customHeight="1">
      <c r="B2" s="68" t="s">
        <v>36</v>
      </c>
      <c r="C2" s="68"/>
      <c r="D2" s="68"/>
      <c r="E2" s="68"/>
      <c r="F2" s="68"/>
      <c r="G2" s="68"/>
      <c r="H2" s="68"/>
      <c r="I2" s="68"/>
    </row>
    <row r="3" spans="1:9" ht="15" thickBot="1">
      <c r="A3" s="7"/>
      <c r="B3" s="5" t="s">
        <v>8</v>
      </c>
      <c r="D3" s="7"/>
      <c r="E3" s="7"/>
      <c r="F3" s="7"/>
      <c r="G3" s="7"/>
      <c r="H3" s="7"/>
      <c r="I3" s="27"/>
    </row>
    <row r="4" spans="1:9" ht="18.75" customHeight="1">
      <c r="A4" s="15"/>
      <c r="B4" s="96" t="s">
        <v>0</v>
      </c>
      <c r="C4" s="97"/>
      <c r="D4" s="100" t="s">
        <v>13</v>
      </c>
      <c r="E4" s="81" t="s">
        <v>14</v>
      </c>
      <c r="F4" s="102" t="s">
        <v>17</v>
      </c>
      <c r="G4" s="81" t="s">
        <v>10</v>
      </c>
      <c r="H4" s="81" t="s">
        <v>11</v>
      </c>
      <c r="I4" s="104" t="s">
        <v>12</v>
      </c>
    </row>
    <row r="5" spans="1:9" ht="18.75" customHeight="1" thickBot="1">
      <c r="A5" s="15"/>
      <c r="B5" s="98"/>
      <c r="C5" s="99"/>
      <c r="D5" s="101"/>
      <c r="E5" s="82"/>
      <c r="F5" s="103"/>
      <c r="G5" s="82"/>
      <c r="H5" s="82"/>
      <c r="I5" s="105"/>
    </row>
    <row r="6" spans="1:9" ht="18.75" customHeight="1">
      <c r="A6" s="15"/>
      <c r="B6" s="75" t="s">
        <v>7</v>
      </c>
      <c r="C6" s="44" t="s">
        <v>4</v>
      </c>
      <c r="D6" s="22">
        <v>4327</v>
      </c>
      <c r="E6" s="20">
        <v>79762</v>
      </c>
      <c r="F6" s="14">
        <v>2244801450</v>
      </c>
      <c r="G6" s="14">
        <f>F6/D6</f>
        <v>518789.3344118327</v>
      </c>
      <c r="H6" s="14">
        <f>F6/E6</f>
        <v>28143.745768661767</v>
      </c>
      <c r="I6" s="29">
        <f>F6/$D$42</f>
        <v>13361.038562951235</v>
      </c>
    </row>
    <row r="7" spans="1:9" ht="18.75" customHeight="1">
      <c r="A7" s="15"/>
      <c r="B7" s="76"/>
      <c r="C7" s="45" t="s">
        <v>1</v>
      </c>
      <c r="D7" s="23">
        <v>130911</v>
      </c>
      <c r="E7" s="3">
        <v>200505</v>
      </c>
      <c r="F7" s="4">
        <v>1985824840</v>
      </c>
      <c r="G7" s="14">
        <f>F7/D7</f>
        <v>15169.27408697512</v>
      </c>
      <c r="H7" s="14">
        <f>F7/E7</f>
        <v>9904.116306326525</v>
      </c>
      <c r="I7" s="29">
        <f aca="true" t="shared" si="0" ref="I7:I12">F7/$D$42</f>
        <v>11819.612049211064</v>
      </c>
    </row>
    <row r="8" spans="1:9" ht="18.75" customHeight="1">
      <c r="A8" s="16"/>
      <c r="B8" s="106" t="s">
        <v>5</v>
      </c>
      <c r="C8" s="107"/>
      <c r="D8" s="23">
        <v>28339</v>
      </c>
      <c r="E8" s="3">
        <v>53950</v>
      </c>
      <c r="F8" s="3">
        <v>394036190</v>
      </c>
      <c r="G8" s="14">
        <f>F8/D8</f>
        <v>13904.378771304562</v>
      </c>
      <c r="H8" s="14">
        <f>F8/E8</f>
        <v>7303.729193697868</v>
      </c>
      <c r="I8" s="29">
        <f t="shared" si="0"/>
        <v>2345.2999505984726</v>
      </c>
    </row>
    <row r="9" spans="1:9" ht="18.75" customHeight="1">
      <c r="A9" s="16"/>
      <c r="B9" s="110" t="s">
        <v>25</v>
      </c>
      <c r="C9" s="111"/>
      <c r="D9" s="54">
        <v>67481</v>
      </c>
      <c r="E9" s="3" t="s">
        <v>23</v>
      </c>
      <c r="F9" s="26">
        <v>871171340</v>
      </c>
      <c r="G9" s="14">
        <f>F9/D9</f>
        <v>12909.875965086469</v>
      </c>
      <c r="H9" s="43" t="s">
        <v>23</v>
      </c>
      <c r="I9" s="29">
        <f t="shared" si="0"/>
        <v>5185.204183059443</v>
      </c>
    </row>
    <row r="10" spans="1:9" ht="18.75" customHeight="1">
      <c r="A10" s="15"/>
      <c r="B10" s="110" t="s">
        <v>18</v>
      </c>
      <c r="C10" s="111"/>
      <c r="D10" s="42" t="s">
        <v>23</v>
      </c>
      <c r="E10" s="3" t="s">
        <v>23</v>
      </c>
      <c r="F10" s="3">
        <v>145136629</v>
      </c>
      <c r="G10" s="40" t="s">
        <v>23</v>
      </c>
      <c r="H10" s="43" t="s">
        <v>23</v>
      </c>
      <c r="I10" s="29">
        <f t="shared" si="0"/>
        <v>863.8519442179381</v>
      </c>
    </row>
    <row r="11" spans="1:9" ht="18.75" customHeight="1">
      <c r="A11" s="15"/>
      <c r="B11" s="106" t="s">
        <v>20</v>
      </c>
      <c r="C11" s="107"/>
      <c r="D11" s="39">
        <v>487</v>
      </c>
      <c r="E11" s="40">
        <v>3914</v>
      </c>
      <c r="F11" s="40">
        <v>46027230</v>
      </c>
      <c r="G11" s="4">
        <f>F11/D11</f>
        <v>94511.7659137577</v>
      </c>
      <c r="H11" s="4">
        <f>F11/E11</f>
        <v>11759.639754726622</v>
      </c>
      <c r="I11" s="41">
        <f t="shared" si="0"/>
        <v>273.9536697001982</v>
      </c>
    </row>
    <row r="12" spans="1:9" ht="18.75" customHeight="1" thickBot="1">
      <c r="A12" s="15"/>
      <c r="B12" s="108" t="s">
        <v>21</v>
      </c>
      <c r="C12" s="109"/>
      <c r="D12" s="35">
        <v>7169</v>
      </c>
      <c r="E12" s="36">
        <v>30302</v>
      </c>
      <c r="F12" s="36">
        <v>49408301</v>
      </c>
      <c r="G12" s="37">
        <f>F12/D12</f>
        <v>6891.93764820756</v>
      </c>
      <c r="H12" s="37">
        <f>F12/E12</f>
        <v>1630.529370998614</v>
      </c>
      <c r="I12" s="38">
        <f t="shared" si="0"/>
        <v>294.0777746695157</v>
      </c>
    </row>
    <row r="13" spans="1:9" ht="18.75" customHeight="1" thickBot="1" thickTop="1">
      <c r="A13" s="15"/>
      <c r="B13" s="98" t="s">
        <v>6</v>
      </c>
      <c r="C13" s="99"/>
      <c r="D13" s="24">
        <f>SUM(D6:D12)</f>
        <v>238714</v>
      </c>
      <c r="E13" s="25">
        <f>SUM(E6:E12)</f>
        <v>368433</v>
      </c>
      <c r="F13" s="25">
        <f>SUM(F6:F12)</f>
        <v>5736405980</v>
      </c>
      <c r="G13" s="21">
        <f>F13/D13</f>
        <v>24030.45477014335</v>
      </c>
      <c r="H13" s="21">
        <f>F13/E13</f>
        <v>15569.739898434722</v>
      </c>
      <c r="I13" s="30">
        <f>F13/$D$42</f>
        <v>34143.03813440786</v>
      </c>
    </row>
    <row r="14" spans="1:9" ht="18.75" customHeight="1">
      <c r="A14" s="8"/>
      <c r="B14" s="11"/>
      <c r="C14" s="11"/>
      <c r="D14" s="12"/>
      <c r="E14" s="12"/>
      <c r="F14" s="12"/>
      <c r="G14" s="12"/>
      <c r="H14" s="12"/>
      <c r="I14" s="12"/>
    </row>
    <row r="15" spans="2:9" ht="18.75" customHeight="1" thickBot="1">
      <c r="B15" s="17" t="s">
        <v>9</v>
      </c>
      <c r="D15" s="5"/>
      <c r="E15" s="5"/>
      <c r="F15" s="5"/>
      <c r="G15" s="5"/>
      <c r="H15" s="5"/>
      <c r="I15" s="5"/>
    </row>
    <row r="16" spans="1:9" ht="18.75" customHeight="1">
      <c r="A16" s="15"/>
      <c r="B16" s="69" t="s">
        <v>0</v>
      </c>
      <c r="C16" s="70"/>
      <c r="D16" s="127" t="s">
        <v>13</v>
      </c>
      <c r="E16" s="73" t="s">
        <v>14</v>
      </c>
      <c r="F16" s="113" t="s">
        <v>17</v>
      </c>
      <c r="G16" s="73" t="s">
        <v>10</v>
      </c>
      <c r="H16" s="73" t="s">
        <v>11</v>
      </c>
      <c r="I16" s="117" t="s">
        <v>12</v>
      </c>
    </row>
    <row r="17" spans="1:9" ht="18.75" customHeight="1" thickBot="1">
      <c r="A17" s="15"/>
      <c r="B17" s="66"/>
      <c r="C17" s="67"/>
      <c r="D17" s="128"/>
      <c r="E17" s="74"/>
      <c r="F17" s="114"/>
      <c r="G17" s="74"/>
      <c r="H17" s="74"/>
      <c r="I17" s="118"/>
    </row>
    <row r="18" spans="1:9" ht="18.75" customHeight="1">
      <c r="A18" s="15"/>
      <c r="B18" s="71" t="s">
        <v>7</v>
      </c>
      <c r="C18" s="48" t="s">
        <v>4</v>
      </c>
      <c r="D18" s="22">
        <v>10</v>
      </c>
      <c r="E18" s="20">
        <v>202</v>
      </c>
      <c r="F18" s="14">
        <v>8090850</v>
      </c>
      <c r="G18" s="51">
        <f>F18/D18</f>
        <v>809085</v>
      </c>
      <c r="H18" s="51">
        <f>F18/E18</f>
        <v>40053.71287128713</v>
      </c>
      <c r="I18" s="52">
        <f aca="true" t="shared" si="1" ref="I18:I25">F18/$D$43</f>
        <v>15440.553435114503</v>
      </c>
    </row>
    <row r="19" spans="1:9" ht="18.75" customHeight="1">
      <c r="A19" s="15"/>
      <c r="B19" s="112"/>
      <c r="C19" s="49" t="s">
        <v>1</v>
      </c>
      <c r="D19" s="23">
        <v>330</v>
      </c>
      <c r="E19" s="3">
        <v>505</v>
      </c>
      <c r="F19" s="4">
        <v>4847930</v>
      </c>
      <c r="G19" s="14">
        <f>F19/D19</f>
        <v>14690.69696969697</v>
      </c>
      <c r="H19" s="14">
        <f>F19/E19</f>
        <v>9599.861386138615</v>
      </c>
      <c r="I19" s="29">
        <f t="shared" si="1"/>
        <v>9251.774809160306</v>
      </c>
    </row>
    <row r="20" spans="1:9" ht="18.75" customHeight="1">
      <c r="A20" s="16"/>
      <c r="B20" s="79" t="s">
        <v>5</v>
      </c>
      <c r="C20" s="80"/>
      <c r="D20" s="23">
        <v>73</v>
      </c>
      <c r="E20" s="3">
        <v>137</v>
      </c>
      <c r="F20" s="3">
        <v>846430</v>
      </c>
      <c r="G20" s="14">
        <f>F20/D20</f>
        <v>11594.931506849314</v>
      </c>
      <c r="H20" s="14">
        <f>F20/E20</f>
        <v>6178.321167883211</v>
      </c>
      <c r="I20" s="29">
        <f t="shared" si="1"/>
        <v>1615.324427480916</v>
      </c>
    </row>
    <row r="21" spans="1:9" ht="18.75" customHeight="1">
      <c r="A21" s="16"/>
      <c r="B21" s="79" t="s">
        <v>2</v>
      </c>
      <c r="C21" s="80"/>
      <c r="D21" s="54">
        <v>146</v>
      </c>
      <c r="E21" s="3" t="s">
        <v>23</v>
      </c>
      <c r="F21" s="26">
        <v>1653430</v>
      </c>
      <c r="G21" s="4">
        <f>F21/D21</f>
        <v>11324.86301369863</v>
      </c>
      <c r="H21" s="3" t="s">
        <v>23</v>
      </c>
      <c r="I21" s="29">
        <f t="shared" si="1"/>
        <v>3155.4007633587785</v>
      </c>
    </row>
    <row r="22" spans="1:9" ht="18.75" customHeight="1">
      <c r="A22" s="15"/>
      <c r="B22" s="123" t="s">
        <v>18</v>
      </c>
      <c r="C22" s="124"/>
      <c r="D22" s="53" t="s">
        <v>23</v>
      </c>
      <c r="E22" s="3" t="s">
        <v>23</v>
      </c>
      <c r="F22" s="40">
        <v>366815</v>
      </c>
      <c r="G22" s="3" t="s">
        <v>23</v>
      </c>
      <c r="H22" s="3" t="s">
        <v>23</v>
      </c>
      <c r="I22" s="29">
        <f t="shared" si="1"/>
        <v>700.0286259541984</v>
      </c>
    </row>
    <row r="23" spans="1:9" ht="18.75" customHeight="1">
      <c r="A23" s="15"/>
      <c r="B23" s="79" t="s">
        <v>20</v>
      </c>
      <c r="C23" s="80"/>
      <c r="D23" s="39">
        <v>2</v>
      </c>
      <c r="E23" s="40">
        <v>16</v>
      </c>
      <c r="F23" s="40">
        <v>145320</v>
      </c>
      <c r="G23" s="4">
        <f>F23/D23</f>
        <v>72660</v>
      </c>
      <c r="H23" s="4">
        <f>F23/E23</f>
        <v>9082.5</v>
      </c>
      <c r="I23" s="41">
        <f t="shared" si="1"/>
        <v>277.32824427480915</v>
      </c>
    </row>
    <row r="24" spans="1:9" ht="18.75" customHeight="1" thickBot="1">
      <c r="A24" s="15"/>
      <c r="B24" s="64" t="s">
        <v>21</v>
      </c>
      <c r="C24" s="65"/>
      <c r="D24" s="50">
        <v>21</v>
      </c>
      <c r="E24" s="36">
        <v>73</v>
      </c>
      <c r="F24" s="36">
        <v>136685</v>
      </c>
      <c r="G24" s="37">
        <f>F24/D24</f>
        <v>6508.809523809524</v>
      </c>
      <c r="H24" s="37">
        <f>F24/E24</f>
        <v>1872.3972602739725</v>
      </c>
      <c r="I24" s="38">
        <f t="shared" si="1"/>
        <v>260.84923664122135</v>
      </c>
    </row>
    <row r="25" spans="1:9" ht="18.75" customHeight="1" thickBot="1" thickTop="1">
      <c r="A25" s="15"/>
      <c r="B25" s="66" t="s">
        <v>6</v>
      </c>
      <c r="C25" s="67"/>
      <c r="D25" s="24">
        <f>SUM(D18:D24)</f>
        <v>582</v>
      </c>
      <c r="E25" s="25">
        <f>SUM(E18:E24)</f>
        <v>933</v>
      </c>
      <c r="F25" s="25">
        <f>SUM(F18:F24)</f>
        <v>16087460</v>
      </c>
      <c r="G25" s="21">
        <f>F25/D25</f>
        <v>27641.68384879725</v>
      </c>
      <c r="H25" s="21">
        <f>F25/E25</f>
        <v>17242.72240085745</v>
      </c>
      <c r="I25" s="30">
        <f t="shared" si="1"/>
        <v>30701.25954198473</v>
      </c>
    </row>
    <row r="26" spans="1:9" ht="18.75" customHeight="1">
      <c r="A26" s="8"/>
      <c r="B26" s="11"/>
      <c r="C26" s="11"/>
      <c r="D26" s="12"/>
      <c r="E26" s="12"/>
      <c r="F26" s="12"/>
      <c r="G26" s="12"/>
      <c r="H26" s="12"/>
      <c r="I26" s="12"/>
    </row>
    <row r="27" spans="2:9" ht="29.25" customHeight="1">
      <c r="B27" s="68" t="s">
        <v>37</v>
      </c>
      <c r="C27" s="68"/>
      <c r="D27" s="68"/>
      <c r="E27" s="68"/>
      <c r="F27" s="68"/>
      <c r="G27" s="68"/>
      <c r="H27" s="68"/>
      <c r="I27" s="68"/>
    </row>
    <row r="28" spans="1:9" ht="18.75" customHeight="1" thickBot="1">
      <c r="A28" s="8"/>
      <c r="B28" s="18"/>
      <c r="C28" s="19"/>
      <c r="D28" s="19"/>
      <c r="E28" s="19"/>
      <c r="F28" s="19"/>
      <c r="G28" s="19"/>
      <c r="H28" s="19"/>
      <c r="I28" s="19"/>
    </row>
    <row r="29" spans="1:9" ht="18.75" customHeight="1">
      <c r="A29" s="15"/>
      <c r="B29" s="90" t="s">
        <v>0</v>
      </c>
      <c r="C29" s="91"/>
      <c r="D29" s="94" t="s">
        <v>13</v>
      </c>
      <c r="E29" s="56" t="s">
        <v>14</v>
      </c>
      <c r="F29" s="58" t="s">
        <v>17</v>
      </c>
      <c r="G29" s="56" t="s">
        <v>10</v>
      </c>
      <c r="H29" s="56" t="s">
        <v>11</v>
      </c>
      <c r="I29" s="119" t="s">
        <v>12</v>
      </c>
    </row>
    <row r="30" spans="1:9" ht="18.75" customHeight="1" thickBot="1">
      <c r="A30" s="15"/>
      <c r="B30" s="92"/>
      <c r="C30" s="93"/>
      <c r="D30" s="95"/>
      <c r="E30" s="57"/>
      <c r="F30" s="59"/>
      <c r="G30" s="57"/>
      <c r="H30" s="57"/>
      <c r="I30" s="120"/>
    </row>
    <row r="31" spans="1:9" ht="18.75" customHeight="1">
      <c r="A31" s="15"/>
      <c r="B31" s="88" t="s">
        <v>7</v>
      </c>
      <c r="C31" s="46" t="s">
        <v>4</v>
      </c>
      <c r="D31" s="22">
        <v>10497</v>
      </c>
      <c r="E31" s="20">
        <v>194922</v>
      </c>
      <c r="F31" s="14">
        <v>5467101510</v>
      </c>
      <c r="G31" s="51">
        <f aca="true" t="shared" si="2" ref="G31:G38">F31/D31</f>
        <v>520825.1414689911</v>
      </c>
      <c r="H31" s="51">
        <f>F31/E31</f>
        <v>28047.637054821927</v>
      </c>
      <c r="I31" s="52">
        <f aca="true" t="shared" si="3" ref="I31:I38">F31/$D$44</f>
        <v>43542.4386339381</v>
      </c>
    </row>
    <row r="32" spans="1:9" ht="18.75" customHeight="1">
      <c r="A32" s="15"/>
      <c r="B32" s="89"/>
      <c r="C32" s="47" t="s">
        <v>1</v>
      </c>
      <c r="D32" s="23">
        <v>164440</v>
      </c>
      <c r="E32" s="3">
        <v>314299</v>
      </c>
      <c r="F32" s="4">
        <v>3292272560</v>
      </c>
      <c r="G32" s="14">
        <f t="shared" si="2"/>
        <v>20021.117489661883</v>
      </c>
      <c r="H32" s="14">
        <f>F32/E32</f>
        <v>10474.969885363937</v>
      </c>
      <c r="I32" s="29">
        <f t="shared" si="3"/>
        <v>26221.12935854346</v>
      </c>
    </row>
    <row r="33" spans="1:9" ht="18.75" customHeight="1">
      <c r="A33" s="16"/>
      <c r="B33" s="60" t="s">
        <v>5</v>
      </c>
      <c r="C33" s="61"/>
      <c r="D33" s="23">
        <v>23386</v>
      </c>
      <c r="E33" s="3">
        <v>46913</v>
      </c>
      <c r="F33" s="3">
        <v>374982280</v>
      </c>
      <c r="G33" s="14">
        <f t="shared" si="2"/>
        <v>16034.47703754383</v>
      </c>
      <c r="H33" s="14">
        <f>F33/E33</f>
        <v>7993.1421993903605</v>
      </c>
      <c r="I33" s="29">
        <f t="shared" si="3"/>
        <v>2986.52638621195</v>
      </c>
    </row>
    <row r="34" spans="1:9" ht="18.75" customHeight="1">
      <c r="A34" s="16"/>
      <c r="B34" s="60" t="s">
        <v>2</v>
      </c>
      <c r="C34" s="61"/>
      <c r="D34" s="54">
        <v>87091</v>
      </c>
      <c r="E34" s="3" t="s">
        <v>23</v>
      </c>
      <c r="F34" s="26">
        <v>1448128630</v>
      </c>
      <c r="G34" s="14">
        <f>F34/D34</f>
        <v>16627.764407344042</v>
      </c>
      <c r="H34" s="14" t="s">
        <v>24</v>
      </c>
      <c r="I34" s="29">
        <f>F34/$D$44</f>
        <v>11533.543302696762</v>
      </c>
    </row>
    <row r="35" spans="1:9" ht="18.75" customHeight="1">
      <c r="A35" s="15"/>
      <c r="B35" s="125" t="s">
        <v>18</v>
      </c>
      <c r="C35" s="126"/>
      <c r="D35" s="42" t="s">
        <v>23</v>
      </c>
      <c r="E35" s="3" t="s">
        <v>23</v>
      </c>
      <c r="F35" s="3">
        <v>344782305</v>
      </c>
      <c r="G35" s="14" t="s">
        <v>24</v>
      </c>
      <c r="H35" s="14" t="s">
        <v>24</v>
      </c>
      <c r="I35" s="29">
        <f>F35/$D$44</f>
        <v>2746.0002946845284</v>
      </c>
    </row>
    <row r="36" spans="1:9" ht="18.75" customHeight="1">
      <c r="A36" s="15"/>
      <c r="B36" s="60" t="s">
        <v>20</v>
      </c>
      <c r="C36" s="61"/>
      <c r="D36" s="39">
        <v>670</v>
      </c>
      <c r="E36" s="40">
        <v>7436</v>
      </c>
      <c r="F36" s="40">
        <v>82626220</v>
      </c>
      <c r="G36" s="14">
        <f>F36/D36</f>
        <v>123322.71641791044</v>
      </c>
      <c r="H36" s="14">
        <f>F36/E36</f>
        <v>11111.648735879506</v>
      </c>
      <c r="I36" s="29">
        <f>F36/$D$44</f>
        <v>658.0721260294048</v>
      </c>
    </row>
    <row r="37" spans="1:9" ht="18.75" customHeight="1" thickBot="1">
      <c r="A37" s="15"/>
      <c r="B37" s="121" t="s">
        <v>21</v>
      </c>
      <c r="C37" s="122"/>
      <c r="D37" s="50">
        <v>4825</v>
      </c>
      <c r="E37" s="36">
        <v>27919</v>
      </c>
      <c r="F37" s="36">
        <v>44363608</v>
      </c>
      <c r="G37" s="37">
        <f>F37/D37</f>
        <v>9194.530155440414</v>
      </c>
      <c r="H37" s="37">
        <f>F37/E37</f>
        <v>1589.0113542748666</v>
      </c>
      <c r="I37" s="38">
        <f>F37/$D$44</f>
        <v>353.33159177431946</v>
      </c>
    </row>
    <row r="38" spans="1:9" ht="18.75" customHeight="1" thickBot="1" thickTop="1">
      <c r="A38" s="15"/>
      <c r="B38" s="92" t="s">
        <v>22</v>
      </c>
      <c r="C38" s="93"/>
      <c r="D38" s="24">
        <f>SUM(D31:D37)</f>
        <v>290909</v>
      </c>
      <c r="E38" s="25">
        <f>SUM(E31:E37)</f>
        <v>591489</v>
      </c>
      <c r="F38" s="25">
        <f>SUM(F31:F37)</f>
        <v>11054257113</v>
      </c>
      <c r="G38" s="21">
        <f t="shared" si="2"/>
        <v>37999.02070063147</v>
      </c>
      <c r="H38" s="21">
        <f>F38/E38</f>
        <v>18688.86338207473</v>
      </c>
      <c r="I38" s="30">
        <f t="shared" si="3"/>
        <v>88041.04169387852</v>
      </c>
    </row>
    <row r="39" spans="2:9" ht="10.5" customHeight="1">
      <c r="B39" s="5"/>
      <c r="C39" s="5"/>
      <c r="D39" s="5"/>
      <c r="E39" s="5"/>
      <c r="F39" s="5"/>
      <c r="G39" s="5"/>
      <c r="H39" s="5"/>
      <c r="I39" s="5"/>
    </row>
    <row r="40" spans="2:9" ht="18" customHeight="1">
      <c r="B40" s="28"/>
      <c r="C40" s="27"/>
      <c r="D40" s="27"/>
      <c r="E40" s="6"/>
      <c r="F40" s="6"/>
      <c r="G40" s="6"/>
      <c r="H40" s="6"/>
      <c r="I40" s="34" t="s">
        <v>19</v>
      </c>
    </row>
    <row r="41" spans="2:4" ht="18" customHeight="1" thickBot="1">
      <c r="B41" s="83" t="s">
        <v>38</v>
      </c>
      <c r="C41" s="83"/>
      <c r="D41" s="83"/>
    </row>
    <row r="42" spans="2:9" ht="18.75" customHeight="1">
      <c r="B42" s="84" t="s">
        <v>15</v>
      </c>
      <c r="C42" s="85"/>
      <c r="D42" s="31">
        <v>168011</v>
      </c>
      <c r="E42" s="6"/>
      <c r="F42" s="6"/>
      <c r="G42" s="6"/>
      <c r="H42" s="6"/>
      <c r="I42" s="34"/>
    </row>
    <row r="43" spans="2:9" ht="18.75" customHeight="1">
      <c r="B43" s="86" t="s">
        <v>16</v>
      </c>
      <c r="C43" s="87"/>
      <c r="D43" s="32">
        <v>524</v>
      </c>
      <c r="E43" s="6"/>
      <c r="F43" s="6"/>
      <c r="G43" s="6"/>
      <c r="H43" s="6"/>
      <c r="I43" s="6"/>
    </row>
    <row r="44" spans="2:9" ht="18.75" customHeight="1" thickBot="1">
      <c r="B44" s="115" t="s">
        <v>3</v>
      </c>
      <c r="C44" s="116"/>
      <c r="D44" s="33">
        <v>125558</v>
      </c>
      <c r="E44" s="6"/>
      <c r="F44" s="6"/>
      <c r="G44" s="6"/>
      <c r="H44" s="6"/>
      <c r="I44" s="6"/>
    </row>
    <row r="45" ht="13.5">
      <c r="B45" s="13"/>
    </row>
  </sheetData>
  <sheetProtection/>
  <mergeCells count="48">
    <mergeCell ref="B2:I2"/>
    <mergeCell ref="B4:C5"/>
    <mergeCell ref="D4:D5"/>
    <mergeCell ref="E4:E5"/>
    <mergeCell ref="F4:F5"/>
    <mergeCell ref="G4:G5"/>
    <mergeCell ref="H4:H5"/>
    <mergeCell ref="I4:I5"/>
    <mergeCell ref="B8:C8"/>
    <mergeCell ref="B10:C10"/>
    <mergeCell ref="B11:C11"/>
    <mergeCell ref="B13:C13"/>
    <mergeCell ref="B16:C17"/>
    <mergeCell ref="D16:D17"/>
    <mergeCell ref="B9:C9"/>
    <mergeCell ref="B12:C12"/>
    <mergeCell ref="E16:E17"/>
    <mergeCell ref="F16:F17"/>
    <mergeCell ref="G16:G17"/>
    <mergeCell ref="H16:H17"/>
    <mergeCell ref="I16:I17"/>
    <mergeCell ref="B20:C20"/>
    <mergeCell ref="B29:C30"/>
    <mergeCell ref="D29:D30"/>
    <mergeCell ref="E29:E30"/>
    <mergeCell ref="F29:F30"/>
    <mergeCell ref="G29:G30"/>
    <mergeCell ref="H29:H30"/>
    <mergeCell ref="B44:C44"/>
    <mergeCell ref="B6:B7"/>
    <mergeCell ref="B18:B19"/>
    <mergeCell ref="B31:B32"/>
    <mergeCell ref="B22:C22"/>
    <mergeCell ref="B23:C23"/>
    <mergeCell ref="B25:C25"/>
    <mergeCell ref="B27:I27"/>
    <mergeCell ref="I29:I30"/>
    <mergeCell ref="B33:C33"/>
    <mergeCell ref="B21:C21"/>
    <mergeCell ref="B24:C24"/>
    <mergeCell ref="B34:C34"/>
    <mergeCell ref="B37:C37"/>
    <mergeCell ref="B42:C42"/>
    <mergeCell ref="B43:C43"/>
    <mergeCell ref="B35:C35"/>
    <mergeCell ref="B36:C36"/>
    <mergeCell ref="B38:C38"/>
    <mergeCell ref="B41:D41"/>
  </mergeCells>
  <printOptions horizontalCentered="1"/>
  <pageMargins left="0.7874015748031497" right="0.7874015748031497" top="0.5905511811023623" bottom="0.4330708661417323" header="0.3937007874015748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徳島県国民健康保険団体連合会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徳島県国民健康保険団体連合会</dc:creator>
  <cp:keywords/>
  <dc:description/>
  <cp:lastModifiedBy>割石　瑠衣</cp:lastModifiedBy>
  <cp:lastPrinted>2019-08-16T00:45:26Z</cp:lastPrinted>
  <dcterms:created xsi:type="dcterms:W3CDTF">2004-03-31T04:17:09Z</dcterms:created>
  <dcterms:modified xsi:type="dcterms:W3CDTF">2019-08-16T00:45:34Z</dcterms:modified>
  <cp:category/>
  <cp:version/>
  <cp:contentType/>
  <cp:contentStatus/>
</cp:coreProperties>
</file>