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2585" activeTab="2"/>
  </bookViews>
  <sheets>
    <sheet name="令和元年6月審査分" sheetId="1" r:id="rId1"/>
    <sheet name="令和元年7月審査分" sheetId="2" r:id="rId2"/>
    <sheet name="令和元年8月審査分" sheetId="3" r:id="rId3"/>
  </sheets>
  <definedNames>
    <definedName name="_xlnm.Print_Area" localSheetId="0">'令和元年6月審査分'!$A$1:$J$44</definedName>
    <definedName name="_xlnm.Print_Area" localSheetId="1">'令和元年7月審査分'!$A$1:$J$44</definedName>
    <definedName name="_xlnm.Print_Area" localSheetId="2">'令和元年8月審査分'!$A$1:$J$44</definedName>
  </definedNames>
  <calcPr fullCalcOnLoad="1"/>
</workbook>
</file>

<file path=xl/sharedStrings.xml><?xml version="1.0" encoding="utf-8"?>
<sst xmlns="http://schemas.openxmlformats.org/spreadsheetml/2006/main" count="228" uniqueCount="39">
  <si>
    <t>区分</t>
  </si>
  <si>
    <t>入院外</t>
  </si>
  <si>
    <t>調剤報酬</t>
  </si>
  <si>
    <t>後期高齢者</t>
  </si>
  <si>
    <t>入院</t>
  </si>
  <si>
    <t>歯科</t>
  </si>
  <si>
    <t>合計</t>
  </si>
  <si>
    <t>医科</t>
  </si>
  <si>
    <t>【一般被保険者】</t>
  </si>
  <si>
    <t>【退職被保険者】</t>
  </si>
  <si>
    <t>1件当たり医療費（円）</t>
  </si>
  <si>
    <t>1日当たり医療費（円）</t>
  </si>
  <si>
    <t>1人当たり医療費（円）</t>
  </si>
  <si>
    <t>件数（件）</t>
  </si>
  <si>
    <t>日数（日）</t>
  </si>
  <si>
    <t>一般被保険者</t>
  </si>
  <si>
    <t>退職被保険者</t>
  </si>
  <si>
    <t>医療費（円）</t>
  </si>
  <si>
    <t>食事・生活療養費※</t>
  </si>
  <si>
    <t>※食事・生活療養費は、医科と歯科の合計です。</t>
  </si>
  <si>
    <t>訪問看護療養費</t>
  </si>
  <si>
    <t>柔道整復療養費</t>
  </si>
  <si>
    <t>合計</t>
  </si>
  <si>
    <t>-</t>
  </si>
  <si>
    <t>-</t>
  </si>
  <si>
    <t>調剤報酬</t>
  </si>
  <si>
    <t>＜徳島県内保険者分＞</t>
  </si>
  <si>
    <t>-</t>
  </si>
  <si>
    <t>-</t>
  </si>
  <si>
    <t>-</t>
  </si>
  <si>
    <t>令和元年6月審査分（5月診療分)　国民健康保険診療報酬等決定状況</t>
  </si>
  <si>
    <t>令和元年7月審査分（6月診療分)　国民健康保険診療報酬等決定状況</t>
  </si>
  <si>
    <t>令和元年7月審査分（6月診療分)　後期高齢者医療診療報酬等決定状況</t>
  </si>
  <si>
    <t>令和元年6月審査分（5月診療分)　後期高齢者医療診療報酬等決定状況</t>
  </si>
  <si>
    <t>令和元年8月審査分（7月診療分)　国民健康保険診療報酬等決定状況</t>
  </si>
  <si>
    <t>令和元年8月審査分（7月診療分)　後期高齢者医療診療報酬等決定状況</t>
  </si>
  <si>
    <t>（参考）被保険者数　[平成31年4月末現在]　</t>
  </si>
  <si>
    <t>（参考）被保険者数　[令和元年5月末現在]　</t>
  </si>
  <si>
    <t>（参考）被保険者数　[令和元年6月末現在]　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</si>
</sst>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  <numFmt numFmtId="181" formatCode="#,##0.0000000;[Red]\-#,##0.0000000"/>
    <numFmt numFmtId="182" formatCode="#,##0.00000000;[Red]\-#,##0.00000000"/>
    <numFmt numFmtId="183" formatCode="#,##0.000000000;[Red]\-#,##0.000000000"/>
    <numFmt numFmtId="184" formatCode="#,##0.0000000000;[Red]\-#,##0.0000000000"/>
    <numFmt numFmtId="185" formatCode="#,##0.00000000000;[Red]\-#,##0.00000000000"/>
    <numFmt numFmtId="186" formatCode="#,##0.000000000000;[Red]\-#,##0.000000000000"/>
    <numFmt numFmtId="187" formatCode="#,##0.0000000000000;[Red]\-#,##0.0000000000000"/>
    <numFmt numFmtId="188" formatCode="#,##0.00000000000000;[Red]\-#,##0.00000000000000"/>
    <numFmt numFmtId="189" formatCode="#,##0.000000000000000;[Red]\-#,##0.000000000000000"/>
    <numFmt numFmtId="190" formatCode="#,##0.0000000000000000;[Red]\-#,##0.0000000000000000"/>
    <numFmt numFmtId="191" formatCode="#,##0.00000000000000000;[Red]\-#,##0.00000000000000000"/>
    <numFmt numFmtId="192" formatCode="#,##0.00_ ;[Red]\-#,##0.00\ "/>
    <numFmt numFmtId="193" formatCode="0.0"/>
    <numFmt numFmtId="194" formatCode="0.000"/>
    <numFmt numFmtId="195" formatCode="0.0000"/>
    <numFmt numFmtId="196" formatCode="0.00000"/>
    <numFmt numFmtId="197" formatCode="0.000000"/>
    <numFmt numFmtId="198" formatCode="0.0000000"/>
    <numFmt numFmtId="199" formatCode="0.0%"/>
    <numFmt numFmtId="200" formatCode="0.000%"/>
    <numFmt numFmtId="201" formatCode="0.0000%"/>
    <numFmt numFmtId="202" formatCode="0.00_);[Red]\(0.00\)"/>
    <numFmt numFmtId="203" formatCode="0_ "/>
    <numFmt numFmtId="204" formatCode="#,##0_ "/>
    <numFmt numFmtId="205" formatCode="#,##0_);[Red]\(#,##0\)"/>
    <numFmt numFmtId="206" formatCode="0&quot;人&quot;"/>
    <numFmt numFmtId="207" formatCode="#,##0&quot;人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8" fontId="6" fillId="0" borderId="10" xfId="49" applyFont="1" applyBorder="1" applyAlignment="1">
      <alignment horizontal="right"/>
    </xf>
    <xf numFmtId="38" fontId="6" fillId="0" borderId="10" xfId="49" applyNumberFormat="1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vertical="center"/>
    </xf>
    <xf numFmtId="10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8" fontId="6" fillId="0" borderId="11" xfId="49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8" fontId="6" fillId="0" borderId="11" xfId="49" applyFont="1" applyBorder="1" applyAlignment="1">
      <alignment horizontal="right"/>
    </xf>
    <xf numFmtId="38" fontId="6" fillId="0" borderId="12" xfId="49" applyNumberFormat="1" applyFont="1" applyBorder="1" applyAlignment="1">
      <alignment horizontal="right"/>
    </xf>
    <xf numFmtId="38" fontId="6" fillId="0" borderId="13" xfId="49" applyFont="1" applyBorder="1" applyAlignment="1">
      <alignment horizontal="right"/>
    </xf>
    <xf numFmtId="38" fontId="6" fillId="0" borderId="14" xfId="49" applyFont="1" applyBorder="1" applyAlignment="1">
      <alignment horizontal="right"/>
    </xf>
    <xf numFmtId="38" fontId="6" fillId="0" borderId="15" xfId="49" applyFont="1" applyBorder="1" applyAlignment="1">
      <alignment horizontal="right"/>
    </xf>
    <xf numFmtId="38" fontId="6" fillId="0" borderId="12" xfId="49" applyFont="1" applyBorder="1" applyAlignment="1">
      <alignment horizontal="right"/>
    </xf>
    <xf numFmtId="38" fontId="6" fillId="0" borderId="11" xfId="49" applyFont="1" applyFill="1" applyBorder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38" fontId="6" fillId="0" borderId="16" xfId="49" applyNumberFormat="1" applyFont="1" applyBorder="1" applyAlignment="1">
      <alignment horizontal="right"/>
    </xf>
    <xf numFmtId="38" fontId="6" fillId="0" borderId="17" xfId="49" applyNumberFormat="1" applyFont="1" applyBorder="1" applyAlignment="1">
      <alignment horizontal="right"/>
    </xf>
    <xf numFmtId="207" fontId="6" fillId="0" borderId="18" xfId="49" applyNumberFormat="1" applyFont="1" applyBorder="1" applyAlignment="1">
      <alignment horizontal="right" vertical="center"/>
    </xf>
    <xf numFmtId="207" fontId="6" fillId="0" borderId="19" xfId="49" applyNumberFormat="1" applyFont="1" applyBorder="1" applyAlignment="1">
      <alignment horizontal="right" vertical="center"/>
    </xf>
    <xf numFmtId="207" fontId="6" fillId="0" borderId="20" xfId="49" applyNumberFormat="1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38" fontId="6" fillId="0" borderId="21" xfId="49" applyFont="1" applyFill="1" applyBorder="1" applyAlignment="1">
      <alignment horizontal="right"/>
    </xf>
    <xf numFmtId="38" fontId="6" fillId="0" borderId="22" xfId="49" applyFont="1" applyFill="1" applyBorder="1" applyAlignment="1">
      <alignment horizontal="right"/>
    </xf>
    <xf numFmtId="38" fontId="6" fillId="0" borderId="22" xfId="49" applyNumberFormat="1" applyFont="1" applyBorder="1" applyAlignment="1">
      <alignment horizontal="right"/>
    </xf>
    <xf numFmtId="38" fontId="6" fillId="0" borderId="23" xfId="49" applyNumberFormat="1" applyFont="1" applyBorder="1" applyAlignment="1">
      <alignment horizontal="right"/>
    </xf>
    <xf numFmtId="38" fontId="6" fillId="0" borderId="14" xfId="49" applyFont="1" applyFill="1" applyBorder="1" applyAlignment="1">
      <alignment horizontal="right"/>
    </xf>
    <xf numFmtId="38" fontId="6" fillId="0" borderId="10" xfId="49" applyFont="1" applyFill="1" applyBorder="1" applyAlignment="1">
      <alignment horizontal="right"/>
    </xf>
    <xf numFmtId="38" fontId="6" fillId="0" borderId="19" xfId="49" applyNumberFormat="1" applyFont="1" applyBorder="1" applyAlignment="1">
      <alignment horizontal="right"/>
    </xf>
    <xf numFmtId="38" fontId="6" fillId="0" borderId="24" xfId="49" applyFont="1" applyBorder="1" applyAlignment="1">
      <alignment horizontal="right"/>
    </xf>
    <xf numFmtId="38" fontId="6" fillId="0" borderId="10" xfId="49" applyNumberFormat="1" applyFont="1" applyFill="1" applyBorder="1" applyAlignment="1">
      <alignment horizontal="right"/>
    </xf>
    <xf numFmtId="0" fontId="6" fillId="33" borderId="16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16" borderId="16" xfId="0" applyFont="1" applyFill="1" applyBorder="1" applyAlignment="1">
      <alignment horizontal="center" vertical="center"/>
    </xf>
    <xf numFmtId="0" fontId="6" fillId="16" borderId="19" xfId="0" applyFont="1" applyFill="1" applyBorder="1" applyAlignment="1">
      <alignment horizontal="center" vertical="center"/>
    </xf>
    <xf numFmtId="0" fontId="6" fillId="13" borderId="16" xfId="0" applyFont="1" applyFill="1" applyBorder="1" applyAlignment="1">
      <alignment horizontal="center" vertical="center"/>
    </xf>
    <xf numFmtId="0" fontId="6" fillId="13" borderId="19" xfId="0" applyFont="1" applyFill="1" applyBorder="1" applyAlignment="1">
      <alignment horizontal="center" vertical="center"/>
    </xf>
    <xf numFmtId="38" fontId="6" fillId="0" borderId="25" xfId="49" applyFont="1" applyFill="1" applyBorder="1" applyAlignment="1">
      <alignment horizontal="right"/>
    </xf>
    <xf numFmtId="38" fontId="6" fillId="0" borderId="26" xfId="49" applyNumberFormat="1" applyFont="1" applyBorder="1" applyAlignment="1">
      <alignment horizontal="right"/>
    </xf>
    <xf numFmtId="38" fontId="6" fillId="0" borderId="18" xfId="49" applyNumberFormat="1" applyFont="1" applyBorder="1" applyAlignment="1">
      <alignment horizontal="right"/>
    </xf>
    <xf numFmtId="38" fontId="6" fillId="0" borderId="27" xfId="49" applyFont="1" applyBorder="1" applyAlignment="1">
      <alignment horizontal="right"/>
    </xf>
    <xf numFmtId="38" fontId="6" fillId="0" borderId="13" xfId="49" applyFont="1" applyFill="1" applyBorder="1" applyAlignment="1">
      <alignment horizontal="right"/>
    </xf>
    <xf numFmtId="0" fontId="0" fillId="0" borderId="0" xfId="0" applyFont="1" applyAlignment="1">
      <alignment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13" borderId="31" xfId="0" applyFont="1" applyFill="1" applyBorder="1" applyAlignment="1">
      <alignment horizontal="center" vertical="center"/>
    </xf>
    <xf numFmtId="0" fontId="6" fillId="13" borderId="32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13" borderId="35" xfId="0" applyFont="1" applyFill="1" applyBorder="1" applyAlignment="1">
      <alignment horizontal="center" vertical="center"/>
    </xf>
    <xf numFmtId="0" fontId="6" fillId="13" borderId="17" xfId="0" applyFont="1" applyFill="1" applyBorder="1" applyAlignment="1">
      <alignment horizontal="center" vertical="center"/>
    </xf>
    <xf numFmtId="0" fontId="6" fillId="16" borderId="36" xfId="0" applyFont="1" applyFill="1" applyBorder="1" applyAlignment="1">
      <alignment horizontal="center" vertical="center"/>
    </xf>
    <xf numFmtId="0" fontId="6" fillId="16" borderId="12" xfId="0" applyFont="1" applyFill="1" applyBorder="1" applyAlignment="1">
      <alignment horizontal="center" vertical="center"/>
    </xf>
    <xf numFmtId="0" fontId="6" fillId="16" borderId="35" xfId="0" applyFont="1" applyFill="1" applyBorder="1" applyAlignment="1">
      <alignment horizontal="center" vertical="center"/>
    </xf>
    <xf numFmtId="0" fontId="6" fillId="16" borderId="17" xfId="0" applyFont="1" applyFill="1" applyBorder="1" applyAlignment="1">
      <alignment horizontal="center" vertical="center"/>
    </xf>
    <xf numFmtId="0" fontId="6" fillId="16" borderId="27" xfId="0" applyFont="1" applyFill="1" applyBorder="1" applyAlignment="1">
      <alignment horizontal="center" vertical="center"/>
    </xf>
    <xf numFmtId="0" fontId="6" fillId="16" borderId="30" xfId="0" applyFont="1" applyFill="1" applyBorder="1" applyAlignment="1">
      <alignment horizontal="center" vertical="center"/>
    </xf>
    <xf numFmtId="0" fontId="6" fillId="16" borderId="37" xfId="0" applyFont="1" applyFill="1" applyBorder="1" applyAlignment="1">
      <alignment horizontal="center" vertical="center"/>
    </xf>
    <xf numFmtId="0" fontId="6" fillId="16" borderId="38" xfId="0" applyFont="1" applyFill="1" applyBorder="1" applyAlignment="1">
      <alignment horizontal="center" vertical="center"/>
    </xf>
    <xf numFmtId="0" fontId="6" fillId="16" borderId="39" xfId="0" applyFont="1" applyFill="1" applyBorder="1" applyAlignment="1">
      <alignment horizontal="center" vertical="center"/>
    </xf>
    <xf numFmtId="0" fontId="6" fillId="16" borderId="40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13" borderId="36" xfId="0" applyFont="1" applyFill="1" applyBorder="1" applyAlignment="1">
      <alignment horizontal="center" vertical="center"/>
    </xf>
    <xf numFmtId="0" fontId="6" fillId="13" borderId="12" xfId="0" applyFont="1" applyFill="1" applyBorder="1" applyAlignment="1">
      <alignment horizontal="center" vertical="center"/>
    </xf>
    <xf numFmtId="0" fontId="6" fillId="13" borderId="27" xfId="0" applyFont="1" applyFill="1" applyBorder="1" applyAlignment="1">
      <alignment horizontal="center" vertical="center"/>
    </xf>
    <xf numFmtId="0" fontId="6" fillId="13" borderId="30" xfId="0" applyFont="1" applyFill="1" applyBorder="1" applyAlignment="1">
      <alignment horizontal="center" vertical="center"/>
    </xf>
    <xf numFmtId="0" fontId="6" fillId="13" borderId="41" xfId="0" applyFont="1" applyFill="1" applyBorder="1" applyAlignment="1">
      <alignment horizontal="center" vertical="center"/>
    </xf>
    <xf numFmtId="0" fontId="6" fillId="13" borderId="42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4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16" borderId="41" xfId="0" applyFont="1" applyFill="1" applyBorder="1" applyAlignment="1">
      <alignment horizontal="center" vertical="center"/>
    </xf>
    <xf numFmtId="0" fontId="6" fillId="16" borderId="42" xfId="0" applyFont="1" applyFill="1" applyBorder="1" applyAlignment="1">
      <alignment horizontal="center" vertical="center"/>
    </xf>
    <xf numFmtId="0" fontId="6" fillId="16" borderId="43" xfId="0" applyFont="1" applyFill="1" applyBorder="1" applyAlignment="1">
      <alignment horizontal="center" vertical="center"/>
    </xf>
    <xf numFmtId="0" fontId="6" fillId="16" borderId="44" xfId="0" applyFont="1" applyFill="1" applyBorder="1" applyAlignment="1">
      <alignment horizontal="center" vertical="center"/>
    </xf>
    <xf numFmtId="0" fontId="6" fillId="16" borderId="45" xfId="0" applyFont="1" applyFill="1" applyBorder="1" applyAlignment="1">
      <alignment horizontal="center" vertical="center"/>
    </xf>
    <xf numFmtId="0" fontId="6" fillId="16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13" borderId="43" xfId="0" applyFont="1" applyFill="1" applyBorder="1" applyAlignment="1">
      <alignment horizontal="center" vertical="center"/>
    </xf>
    <xf numFmtId="0" fontId="6" fillId="13" borderId="44" xfId="0" applyFont="1" applyFill="1" applyBorder="1" applyAlignment="1">
      <alignment horizontal="center" vertical="center"/>
    </xf>
    <xf numFmtId="0" fontId="6" fillId="13" borderId="39" xfId="0" applyFont="1" applyFill="1" applyBorder="1" applyAlignment="1">
      <alignment horizontal="center" vertical="center"/>
    </xf>
    <xf numFmtId="0" fontId="6" fillId="13" borderId="40" xfId="0" applyFont="1" applyFill="1" applyBorder="1" applyAlignment="1">
      <alignment horizontal="center" vertical="center"/>
    </xf>
    <xf numFmtId="0" fontId="6" fillId="13" borderId="47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13" borderId="48" xfId="0" applyFont="1" applyFill="1" applyBorder="1" applyAlignment="1">
      <alignment horizontal="center" vertical="center"/>
    </xf>
    <xf numFmtId="0" fontId="6" fillId="13" borderId="49" xfId="0" applyFont="1" applyFill="1" applyBorder="1" applyAlignment="1">
      <alignment horizontal="center" vertical="center"/>
    </xf>
    <xf numFmtId="0" fontId="6" fillId="16" borderId="31" xfId="0" applyFont="1" applyFill="1" applyBorder="1" applyAlignment="1">
      <alignment horizontal="center" vertical="center"/>
    </xf>
    <xf numFmtId="0" fontId="6" fillId="16" borderId="32" xfId="0" applyFont="1" applyFill="1" applyBorder="1" applyAlignment="1">
      <alignment horizontal="center" vertical="center"/>
    </xf>
    <xf numFmtId="0" fontId="6" fillId="16" borderId="48" xfId="0" applyFont="1" applyFill="1" applyBorder="1" applyAlignment="1">
      <alignment horizontal="center" vertical="center"/>
    </xf>
    <xf numFmtId="0" fontId="6" fillId="16" borderId="49" xfId="0" applyFont="1" applyFill="1" applyBorder="1" applyAlignment="1">
      <alignment horizontal="center" vertical="center"/>
    </xf>
    <xf numFmtId="0" fontId="6" fillId="13" borderId="37" xfId="0" applyFont="1" applyFill="1" applyBorder="1" applyAlignment="1">
      <alignment horizontal="center" vertical="center"/>
    </xf>
    <xf numFmtId="0" fontId="6" fillId="13" borderId="38" xfId="0" applyFont="1" applyFill="1" applyBorder="1" applyAlignment="1">
      <alignment horizontal="center" vertical="center"/>
    </xf>
    <xf numFmtId="0" fontId="6" fillId="13" borderId="45" xfId="0" applyFont="1" applyFill="1" applyBorder="1" applyAlignment="1">
      <alignment horizontal="center" vertical="center"/>
    </xf>
    <xf numFmtId="0" fontId="6" fillId="13" borderId="15" xfId="0" applyFont="1" applyFill="1" applyBorder="1" applyAlignment="1">
      <alignment horizontal="center" vertical="center"/>
    </xf>
    <xf numFmtId="0" fontId="6" fillId="13" borderId="28" xfId="0" applyFont="1" applyFill="1" applyBorder="1" applyAlignment="1">
      <alignment horizontal="center" vertical="center"/>
    </xf>
    <xf numFmtId="0" fontId="6" fillId="13" borderId="29" xfId="0" applyFont="1" applyFill="1" applyBorder="1" applyAlignment="1">
      <alignment horizontal="center" vertical="center"/>
    </xf>
    <xf numFmtId="0" fontId="6" fillId="16" borderId="28" xfId="0" applyFont="1" applyFill="1" applyBorder="1" applyAlignment="1">
      <alignment horizontal="center" vertical="center"/>
    </xf>
    <xf numFmtId="0" fontId="6" fillId="16" borderId="2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view="pageBreakPreview" zoomScale="85" zoomScaleNormal="85" zoomScaleSheetLayoutView="85" workbookViewId="0" topLeftCell="A1">
      <selection activeCell="F40" sqref="F40"/>
    </sheetView>
  </sheetViews>
  <sheetFormatPr defaultColWidth="9.00390625" defaultRowHeight="13.5"/>
  <cols>
    <col min="1" max="1" width="3.125" style="1" customWidth="1"/>
    <col min="2" max="2" width="10.00390625" style="1" customWidth="1"/>
    <col min="3" max="4" width="17.50390625" style="1" customWidth="1"/>
    <col min="5" max="5" width="18.375" style="1" customWidth="1"/>
    <col min="6" max="6" width="26.25390625" style="1" customWidth="1"/>
    <col min="7" max="9" width="24.125" style="1" customWidth="1"/>
    <col min="10" max="10" width="3.125" style="1" customWidth="1"/>
    <col min="11" max="16384" width="9.00390625" style="1" customWidth="1"/>
  </cols>
  <sheetData>
    <row r="1" spans="1:9" ht="16.5" customHeight="1">
      <c r="A1" s="2"/>
      <c r="B1" s="2"/>
      <c r="C1" s="9"/>
      <c r="D1" s="9"/>
      <c r="E1" s="9"/>
      <c r="F1" s="9"/>
      <c r="G1" s="10"/>
      <c r="H1" s="10"/>
      <c r="I1" s="27" t="s">
        <v>26</v>
      </c>
    </row>
    <row r="2" spans="2:9" ht="23.25" customHeight="1">
      <c r="B2" s="107" t="s">
        <v>30</v>
      </c>
      <c r="C2" s="107"/>
      <c r="D2" s="107"/>
      <c r="E2" s="107"/>
      <c r="F2" s="107"/>
      <c r="G2" s="107"/>
      <c r="H2" s="107"/>
      <c r="I2" s="107"/>
    </row>
    <row r="3" spans="1:9" ht="15" thickBot="1">
      <c r="A3" s="7"/>
      <c r="B3" s="5" t="s">
        <v>8</v>
      </c>
      <c r="D3" s="7"/>
      <c r="E3" s="7"/>
      <c r="F3" s="7"/>
      <c r="G3" s="7"/>
      <c r="H3" s="7"/>
      <c r="I3" s="27"/>
    </row>
    <row r="4" spans="1:9" ht="18.75" customHeight="1">
      <c r="A4" s="15"/>
      <c r="B4" s="88" t="s">
        <v>0</v>
      </c>
      <c r="C4" s="89"/>
      <c r="D4" s="90" t="s">
        <v>13</v>
      </c>
      <c r="E4" s="86" t="s">
        <v>14</v>
      </c>
      <c r="F4" s="92" t="s">
        <v>17</v>
      </c>
      <c r="G4" s="86" t="s">
        <v>10</v>
      </c>
      <c r="H4" s="86" t="s">
        <v>11</v>
      </c>
      <c r="I4" s="94" t="s">
        <v>12</v>
      </c>
    </row>
    <row r="5" spans="1:9" ht="18.75" customHeight="1" thickBot="1">
      <c r="A5" s="15"/>
      <c r="B5" s="76"/>
      <c r="C5" s="77"/>
      <c r="D5" s="91"/>
      <c r="E5" s="87"/>
      <c r="F5" s="93"/>
      <c r="G5" s="87"/>
      <c r="H5" s="87"/>
      <c r="I5" s="95"/>
    </row>
    <row r="6" spans="1:9" ht="18.75" customHeight="1">
      <c r="A6" s="15"/>
      <c r="B6" s="113" t="s">
        <v>7</v>
      </c>
      <c r="C6" s="44" t="s">
        <v>4</v>
      </c>
      <c r="D6" s="22">
        <v>4419</v>
      </c>
      <c r="E6" s="20">
        <v>83368</v>
      </c>
      <c r="F6" s="14">
        <v>2340382800</v>
      </c>
      <c r="G6" s="14">
        <f>F6/D6</f>
        <v>529618.194161575</v>
      </c>
      <c r="H6" s="14">
        <f>F6/E6</f>
        <v>28072.915267248824</v>
      </c>
      <c r="I6" s="29">
        <f>F6/$D$42</f>
        <v>13781.46872294946</v>
      </c>
    </row>
    <row r="7" spans="1:9" ht="18.75" customHeight="1">
      <c r="A7" s="15"/>
      <c r="B7" s="114"/>
      <c r="C7" s="45" t="s">
        <v>1</v>
      </c>
      <c r="D7" s="23">
        <v>125828</v>
      </c>
      <c r="E7" s="3">
        <v>187895</v>
      </c>
      <c r="F7" s="4">
        <v>1922550930</v>
      </c>
      <c r="G7" s="14">
        <f>F7/D7</f>
        <v>15279.198032234479</v>
      </c>
      <c r="H7" s="14">
        <f>F7/E7</f>
        <v>10232.049442507783</v>
      </c>
      <c r="I7" s="29">
        <f aca="true" t="shared" si="0" ref="I7:I13">F7/$D$42</f>
        <v>11321.043510519901</v>
      </c>
    </row>
    <row r="8" spans="1:9" ht="18.75" customHeight="1">
      <c r="A8" s="16"/>
      <c r="B8" s="58" t="s">
        <v>5</v>
      </c>
      <c r="C8" s="59"/>
      <c r="D8" s="23">
        <v>28140</v>
      </c>
      <c r="E8" s="3">
        <v>52378</v>
      </c>
      <c r="F8" s="3">
        <v>377767160</v>
      </c>
      <c r="G8" s="14">
        <f>F8/D8</f>
        <v>13424.561478322672</v>
      </c>
      <c r="H8" s="14">
        <f>F8/E8</f>
        <v>7212.325021955783</v>
      </c>
      <c r="I8" s="29">
        <f t="shared" si="0"/>
        <v>2224.502034495145</v>
      </c>
    </row>
    <row r="9" spans="1:9" ht="18.75" customHeight="1">
      <c r="A9" s="16"/>
      <c r="B9" s="56" t="s">
        <v>25</v>
      </c>
      <c r="C9" s="57"/>
      <c r="D9" s="54">
        <v>64199</v>
      </c>
      <c r="E9" s="40" t="s">
        <v>23</v>
      </c>
      <c r="F9" s="26">
        <v>808465010</v>
      </c>
      <c r="G9" s="14">
        <f>F9/D9</f>
        <v>12593.109082695992</v>
      </c>
      <c r="H9" s="43" t="s">
        <v>28</v>
      </c>
      <c r="I9" s="29">
        <f t="shared" si="0"/>
        <v>4760.689255156901</v>
      </c>
    </row>
    <row r="10" spans="1:9" ht="18.75" customHeight="1">
      <c r="A10" s="16"/>
      <c r="B10" s="56" t="s">
        <v>18</v>
      </c>
      <c r="C10" s="57"/>
      <c r="D10" s="40" t="s">
        <v>23</v>
      </c>
      <c r="E10" s="40" t="s">
        <v>23</v>
      </c>
      <c r="F10" s="26">
        <v>151683712</v>
      </c>
      <c r="G10" s="40" t="s">
        <v>27</v>
      </c>
      <c r="H10" s="43" t="s">
        <v>27</v>
      </c>
      <c r="I10" s="29">
        <f t="shared" si="0"/>
        <v>893.1976139582266</v>
      </c>
    </row>
    <row r="11" spans="1:9" ht="18.75" customHeight="1">
      <c r="A11" s="15"/>
      <c r="B11" s="58" t="s">
        <v>20</v>
      </c>
      <c r="C11" s="59"/>
      <c r="D11" s="39">
        <v>496</v>
      </c>
      <c r="E11" s="40">
        <v>4082</v>
      </c>
      <c r="F11" s="40">
        <v>47371730</v>
      </c>
      <c r="G11" s="4">
        <f>F11/D11</f>
        <v>95507.52016129032</v>
      </c>
      <c r="H11" s="4">
        <f>F11/E11</f>
        <v>11605.029397354238</v>
      </c>
      <c r="I11" s="41">
        <f t="shared" si="0"/>
        <v>278.95095424005274</v>
      </c>
    </row>
    <row r="12" spans="1:9" ht="18.75" customHeight="1" thickBot="1">
      <c r="A12" s="15"/>
      <c r="B12" s="78" t="s">
        <v>21</v>
      </c>
      <c r="C12" s="79"/>
      <c r="D12" s="35">
        <v>7205</v>
      </c>
      <c r="E12" s="36">
        <v>29792</v>
      </c>
      <c r="F12" s="36">
        <v>49328215</v>
      </c>
      <c r="G12" s="37">
        <f>F12/D12</f>
        <v>6846.386537126995</v>
      </c>
      <c r="H12" s="37">
        <f>F12/E12</f>
        <v>1655.7537258324382</v>
      </c>
      <c r="I12" s="38">
        <f t="shared" si="0"/>
        <v>290.4718203284635</v>
      </c>
    </row>
    <row r="13" spans="1:9" ht="18.75" customHeight="1" thickBot="1" thickTop="1">
      <c r="A13" s="15"/>
      <c r="B13" s="76" t="s">
        <v>6</v>
      </c>
      <c r="C13" s="77"/>
      <c r="D13" s="24">
        <f>SUM(D6:D12)</f>
        <v>230287</v>
      </c>
      <c r="E13" s="25">
        <f>SUM(E6:E12)</f>
        <v>357515</v>
      </c>
      <c r="F13" s="25">
        <f>SUM(F6:F12)</f>
        <v>5697549557</v>
      </c>
      <c r="G13" s="21">
        <f>F13/D13</f>
        <v>24741.082028078006</v>
      </c>
      <c r="H13" s="21">
        <f>F13/E13</f>
        <v>15936.532892326197</v>
      </c>
      <c r="I13" s="30">
        <f t="shared" si="0"/>
        <v>33550.32391164815</v>
      </c>
    </row>
    <row r="14" spans="1:9" ht="18.75" customHeight="1">
      <c r="A14" s="8"/>
      <c r="B14" s="11"/>
      <c r="C14" s="11"/>
      <c r="D14" s="12"/>
      <c r="E14" s="12"/>
      <c r="F14" s="12"/>
      <c r="G14" s="12"/>
      <c r="H14" s="12"/>
      <c r="I14" s="12"/>
    </row>
    <row r="15" spans="2:9" ht="18.75" customHeight="1" thickBot="1">
      <c r="B15" s="17" t="s">
        <v>9</v>
      </c>
      <c r="D15" s="5"/>
      <c r="E15" s="5"/>
      <c r="F15" s="5"/>
      <c r="G15" s="5"/>
      <c r="H15" s="5"/>
      <c r="I15" s="5"/>
    </row>
    <row r="16" spans="1:9" ht="18.75" customHeight="1">
      <c r="A16" s="15"/>
      <c r="B16" s="108" t="s">
        <v>0</v>
      </c>
      <c r="C16" s="109"/>
      <c r="D16" s="84" t="s">
        <v>13</v>
      </c>
      <c r="E16" s="80" t="s">
        <v>14</v>
      </c>
      <c r="F16" s="60" t="s">
        <v>17</v>
      </c>
      <c r="G16" s="80" t="s">
        <v>10</v>
      </c>
      <c r="H16" s="80" t="s">
        <v>11</v>
      </c>
      <c r="I16" s="64" t="s">
        <v>12</v>
      </c>
    </row>
    <row r="17" spans="1:9" ht="18.75" customHeight="1" thickBot="1">
      <c r="A17" s="15"/>
      <c r="B17" s="110"/>
      <c r="C17" s="111"/>
      <c r="D17" s="112"/>
      <c r="E17" s="81"/>
      <c r="F17" s="61"/>
      <c r="G17" s="81"/>
      <c r="H17" s="81"/>
      <c r="I17" s="65"/>
    </row>
    <row r="18" spans="1:9" ht="18.75" customHeight="1">
      <c r="A18" s="15"/>
      <c r="B18" s="84" t="s">
        <v>7</v>
      </c>
      <c r="C18" s="48" t="s">
        <v>4</v>
      </c>
      <c r="D18" s="22">
        <v>11</v>
      </c>
      <c r="E18" s="20">
        <v>158</v>
      </c>
      <c r="F18" s="14">
        <v>9781520</v>
      </c>
      <c r="G18" s="14">
        <f>F18/D18</f>
        <v>889229.0909090909</v>
      </c>
      <c r="H18" s="14">
        <f>F18/E18</f>
        <v>61908.354430379746</v>
      </c>
      <c r="I18" s="29">
        <f aca="true" t="shared" si="1" ref="I18:I24">F18/$D$43</f>
        <v>27170.88888888889</v>
      </c>
    </row>
    <row r="19" spans="1:9" ht="18.75" customHeight="1">
      <c r="A19" s="15"/>
      <c r="B19" s="85"/>
      <c r="C19" s="49" t="s">
        <v>1</v>
      </c>
      <c r="D19" s="23">
        <v>258</v>
      </c>
      <c r="E19" s="3">
        <v>381</v>
      </c>
      <c r="F19" s="4">
        <v>3422010</v>
      </c>
      <c r="G19" s="14">
        <f>F19/D19</f>
        <v>13263.60465116279</v>
      </c>
      <c r="H19" s="14">
        <f>F19/E19</f>
        <v>8981.653543307086</v>
      </c>
      <c r="I19" s="29">
        <f t="shared" si="1"/>
        <v>9505.583333333334</v>
      </c>
    </row>
    <row r="20" spans="1:9" ht="18.75" customHeight="1">
      <c r="A20" s="16"/>
      <c r="B20" s="82" t="s">
        <v>5</v>
      </c>
      <c r="C20" s="83"/>
      <c r="D20" s="23">
        <v>61</v>
      </c>
      <c r="E20" s="3">
        <v>105</v>
      </c>
      <c r="F20" s="3">
        <v>618260</v>
      </c>
      <c r="G20" s="14">
        <f>F20/D20</f>
        <v>10135.409836065573</v>
      </c>
      <c r="H20" s="14">
        <f>F20/E20</f>
        <v>5888.190476190476</v>
      </c>
      <c r="I20" s="29">
        <f t="shared" si="1"/>
        <v>1717.388888888889</v>
      </c>
    </row>
    <row r="21" spans="1:9" ht="18.75" customHeight="1">
      <c r="A21" s="16"/>
      <c r="B21" s="82" t="s">
        <v>2</v>
      </c>
      <c r="C21" s="83"/>
      <c r="D21" s="54">
        <v>138</v>
      </c>
      <c r="E21" s="40" t="s">
        <v>23</v>
      </c>
      <c r="F21" s="26">
        <v>1638830</v>
      </c>
      <c r="G21" s="14">
        <f>F21/D21</f>
        <v>11875.579710144928</v>
      </c>
      <c r="H21" s="40" t="s">
        <v>29</v>
      </c>
      <c r="I21" s="29">
        <f t="shared" si="1"/>
        <v>4552.305555555556</v>
      </c>
    </row>
    <row r="22" spans="1:9" ht="18.75" customHeight="1">
      <c r="A22" s="15"/>
      <c r="B22" s="115" t="s">
        <v>18</v>
      </c>
      <c r="C22" s="116"/>
      <c r="D22" s="40" t="s">
        <v>23</v>
      </c>
      <c r="E22" s="40" t="s">
        <v>23</v>
      </c>
      <c r="F22" s="26">
        <v>281497</v>
      </c>
      <c r="G22" s="40" t="s">
        <v>23</v>
      </c>
      <c r="H22" s="40" t="s">
        <v>29</v>
      </c>
      <c r="I22" s="29">
        <f t="shared" si="1"/>
        <v>781.9361111111111</v>
      </c>
    </row>
    <row r="23" spans="1:9" ht="18.75" customHeight="1">
      <c r="A23" s="15"/>
      <c r="B23" s="82" t="s">
        <v>20</v>
      </c>
      <c r="C23" s="83"/>
      <c r="D23" s="39">
        <v>1</v>
      </c>
      <c r="E23" s="40">
        <v>7</v>
      </c>
      <c r="F23" s="40">
        <v>64130</v>
      </c>
      <c r="G23" s="4">
        <f>F23/D23</f>
        <v>64130</v>
      </c>
      <c r="H23" s="4">
        <f>F23/E23</f>
        <v>9161.42857142857</v>
      </c>
      <c r="I23" s="41">
        <f t="shared" si="1"/>
        <v>178.13888888888889</v>
      </c>
    </row>
    <row r="24" spans="1:9" ht="18.75" customHeight="1" thickBot="1">
      <c r="A24" s="15"/>
      <c r="B24" s="121" t="s">
        <v>21</v>
      </c>
      <c r="C24" s="122"/>
      <c r="D24" s="50">
        <v>15</v>
      </c>
      <c r="E24" s="36">
        <v>63</v>
      </c>
      <c r="F24" s="36">
        <v>100005</v>
      </c>
      <c r="G24" s="37">
        <f>F24/D24</f>
        <v>6667</v>
      </c>
      <c r="H24" s="37">
        <f>F24/E24</f>
        <v>1587.3809523809523</v>
      </c>
      <c r="I24" s="38">
        <f t="shared" si="1"/>
        <v>277.7916666666667</v>
      </c>
    </row>
    <row r="25" spans="1:9" ht="18.75" customHeight="1" thickBot="1" thickTop="1">
      <c r="A25" s="15"/>
      <c r="B25" s="110" t="s">
        <v>6</v>
      </c>
      <c r="C25" s="111"/>
      <c r="D25" s="24">
        <f>SUM(D18:D24)</f>
        <v>484</v>
      </c>
      <c r="E25" s="25">
        <f>SUM(E18:E24)</f>
        <v>714</v>
      </c>
      <c r="F25" s="25">
        <f>SUM(F18:F24)</f>
        <v>15906252</v>
      </c>
      <c r="G25" s="21">
        <f>F25/D25</f>
        <v>32864.157024793385</v>
      </c>
      <c r="H25" s="21">
        <f>F25/E25</f>
        <v>22277.66386554622</v>
      </c>
      <c r="I25" s="30">
        <f>F25/$D$43</f>
        <v>44184.03333333333</v>
      </c>
    </row>
    <row r="26" spans="1:9" ht="18.75" customHeight="1">
      <c r="A26" s="8"/>
      <c r="B26" s="11"/>
      <c r="C26" s="11"/>
      <c r="D26" s="12"/>
      <c r="E26" s="12"/>
      <c r="F26" s="12"/>
      <c r="G26" s="12"/>
      <c r="H26" s="12"/>
      <c r="I26" s="12"/>
    </row>
    <row r="27" spans="2:9" ht="29.25" customHeight="1">
      <c r="B27" s="107" t="s">
        <v>33</v>
      </c>
      <c r="C27" s="107"/>
      <c r="D27" s="107"/>
      <c r="E27" s="107"/>
      <c r="F27" s="107"/>
      <c r="G27" s="107"/>
      <c r="H27" s="107"/>
      <c r="I27" s="107"/>
    </row>
    <row r="28" spans="1:9" ht="18.75" customHeight="1" thickBot="1">
      <c r="A28" s="8"/>
      <c r="B28" s="18"/>
      <c r="C28" s="19"/>
      <c r="D28" s="19"/>
      <c r="E28" s="19"/>
      <c r="F28" s="19"/>
      <c r="G28" s="19"/>
      <c r="H28" s="19"/>
      <c r="I28" s="19"/>
    </row>
    <row r="29" spans="1:9" ht="18.75" customHeight="1">
      <c r="A29" s="15"/>
      <c r="B29" s="103" t="s">
        <v>0</v>
      </c>
      <c r="C29" s="104"/>
      <c r="D29" s="105" t="s">
        <v>13</v>
      </c>
      <c r="E29" s="66" t="s">
        <v>14</v>
      </c>
      <c r="F29" s="117" t="s">
        <v>17</v>
      </c>
      <c r="G29" s="66" t="s">
        <v>10</v>
      </c>
      <c r="H29" s="66" t="s">
        <v>11</v>
      </c>
      <c r="I29" s="68" t="s">
        <v>12</v>
      </c>
    </row>
    <row r="30" spans="1:9" ht="18.75" customHeight="1" thickBot="1">
      <c r="A30" s="15"/>
      <c r="B30" s="74"/>
      <c r="C30" s="75"/>
      <c r="D30" s="106"/>
      <c r="E30" s="67"/>
      <c r="F30" s="118"/>
      <c r="G30" s="67"/>
      <c r="H30" s="67"/>
      <c r="I30" s="69"/>
    </row>
    <row r="31" spans="1:9" ht="18.75" customHeight="1">
      <c r="A31" s="15"/>
      <c r="B31" s="101" t="s">
        <v>7</v>
      </c>
      <c r="C31" s="46" t="s">
        <v>4</v>
      </c>
      <c r="D31" s="22">
        <v>10680</v>
      </c>
      <c r="E31" s="20">
        <v>205730</v>
      </c>
      <c r="F31" s="14">
        <v>5859951410</v>
      </c>
      <c r="G31" s="51">
        <f>F31/D31</f>
        <v>548684.5889513108</v>
      </c>
      <c r="H31" s="51">
        <f>F31/E31</f>
        <v>28483.699071598698</v>
      </c>
      <c r="I31" s="52">
        <f aca="true" t="shared" si="2" ref="I31:I38">F31/$D$44</f>
        <v>46665.32411167917</v>
      </c>
    </row>
    <row r="32" spans="1:9" ht="18.75" customHeight="1">
      <c r="A32" s="15"/>
      <c r="B32" s="102"/>
      <c r="C32" s="47" t="s">
        <v>1</v>
      </c>
      <c r="D32" s="23">
        <v>160896</v>
      </c>
      <c r="E32" s="3">
        <v>300491</v>
      </c>
      <c r="F32" s="4">
        <v>3234194010</v>
      </c>
      <c r="G32" s="14">
        <f>F32/D32</f>
        <v>20101.14614409308</v>
      </c>
      <c r="H32" s="14">
        <f>F32/E32</f>
        <v>10763.031205593512</v>
      </c>
      <c r="I32" s="29">
        <f t="shared" si="2"/>
        <v>25755.28381671365</v>
      </c>
    </row>
    <row r="33" spans="1:9" ht="18.75" customHeight="1">
      <c r="A33" s="16"/>
      <c r="B33" s="70" t="s">
        <v>5</v>
      </c>
      <c r="C33" s="71"/>
      <c r="D33" s="23">
        <v>23159</v>
      </c>
      <c r="E33" s="3">
        <v>44858</v>
      </c>
      <c r="F33" s="3">
        <v>353900610</v>
      </c>
      <c r="G33" s="14">
        <f>F33/D33</f>
        <v>15281.342458655383</v>
      </c>
      <c r="H33" s="14">
        <f>F33/E33</f>
        <v>7889.353292612243</v>
      </c>
      <c r="I33" s="29">
        <f t="shared" si="2"/>
        <v>2818.2634144010703</v>
      </c>
    </row>
    <row r="34" spans="1:9" ht="18.75" customHeight="1">
      <c r="A34" s="16"/>
      <c r="B34" s="70" t="s">
        <v>2</v>
      </c>
      <c r="C34" s="71"/>
      <c r="D34" s="54">
        <v>84801</v>
      </c>
      <c r="E34" s="3" t="s">
        <v>23</v>
      </c>
      <c r="F34" s="26">
        <v>1319926330</v>
      </c>
      <c r="G34" s="14">
        <f>F34/D34</f>
        <v>15564.985436492494</v>
      </c>
      <c r="H34" s="14" t="s">
        <v>23</v>
      </c>
      <c r="I34" s="29">
        <f t="shared" si="2"/>
        <v>10511.143469189481</v>
      </c>
    </row>
    <row r="35" spans="1:9" ht="18.75" customHeight="1">
      <c r="A35" s="16"/>
      <c r="B35" s="119" t="s">
        <v>18</v>
      </c>
      <c r="C35" s="120"/>
      <c r="D35" s="42" t="s">
        <v>23</v>
      </c>
      <c r="E35" s="3" t="s">
        <v>23</v>
      </c>
      <c r="F35" s="3">
        <v>364109830</v>
      </c>
      <c r="G35" s="14" t="s">
        <v>23</v>
      </c>
      <c r="H35" s="14" t="s">
        <v>23</v>
      </c>
      <c r="I35" s="29">
        <f t="shared" si="2"/>
        <v>2899.5638428337074</v>
      </c>
    </row>
    <row r="36" spans="1:9" ht="18.75" customHeight="1">
      <c r="A36" s="15"/>
      <c r="B36" s="70" t="s">
        <v>20</v>
      </c>
      <c r="C36" s="71"/>
      <c r="D36" s="39">
        <v>660</v>
      </c>
      <c r="E36" s="40">
        <v>7228</v>
      </c>
      <c r="F36" s="40">
        <v>80220510</v>
      </c>
      <c r="G36" s="14">
        <f>F36/D36</f>
        <v>121546.22727272728</v>
      </c>
      <c r="H36" s="14">
        <f>F36/E36</f>
        <v>11098.576369673492</v>
      </c>
      <c r="I36" s="29">
        <f t="shared" si="2"/>
        <v>638.8305700224569</v>
      </c>
    </row>
    <row r="37" spans="1:9" ht="18.75" customHeight="1" thickBot="1">
      <c r="A37" s="15"/>
      <c r="B37" s="72" t="s">
        <v>21</v>
      </c>
      <c r="C37" s="73"/>
      <c r="D37" s="50">
        <v>4774</v>
      </c>
      <c r="E37" s="36">
        <v>26772</v>
      </c>
      <c r="F37" s="36">
        <v>42979356</v>
      </c>
      <c r="G37" s="37">
        <f>F37/D37</f>
        <v>9002.797653958944</v>
      </c>
      <c r="H37" s="37">
        <f>F37/E37</f>
        <v>1605.3845809054235</v>
      </c>
      <c r="I37" s="38">
        <f t="shared" si="2"/>
        <v>342.2631754981127</v>
      </c>
    </row>
    <row r="38" spans="1:9" ht="18.75" customHeight="1" thickBot="1" thickTop="1">
      <c r="A38" s="15"/>
      <c r="B38" s="74" t="s">
        <v>6</v>
      </c>
      <c r="C38" s="75"/>
      <c r="D38" s="24">
        <f>SUM(D31:D37)</f>
        <v>284970</v>
      </c>
      <c r="E38" s="25">
        <f>SUM(E31:E37)</f>
        <v>585079</v>
      </c>
      <c r="F38" s="25">
        <f>SUM(F31:F37)</f>
        <v>11255282056</v>
      </c>
      <c r="G38" s="21">
        <f>F38/D38</f>
        <v>39496.37525353546</v>
      </c>
      <c r="H38" s="21">
        <f>F38/E38</f>
        <v>19237.20054214901</v>
      </c>
      <c r="I38" s="30">
        <f t="shared" si="2"/>
        <v>89630.67240033764</v>
      </c>
    </row>
    <row r="39" spans="2:9" ht="10.5" customHeight="1">
      <c r="B39" s="5"/>
      <c r="C39" s="5"/>
      <c r="D39" s="5"/>
      <c r="E39" s="5"/>
      <c r="F39" s="5"/>
      <c r="G39" s="5"/>
      <c r="H39" s="5"/>
      <c r="I39" s="5"/>
    </row>
    <row r="40" spans="2:9" ht="18" customHeight="1">
      <c r="B40" s="28"/>
      <c r="C40" s="27"/>
      <c r="D40" s="27"/>
      <c r="E40" s="6"/>
      <c r="F40" s="6"/>
      <c r="H40" s="6"/>
      <c r="I40" s="34" t="s">
        <v>19</v>
      </c>
    </row>
    <row r="41" spans="2:9" ht="18" customHeight="1" thickBot="1">
      <c r="B41" s="96" t="s">
        <v>36</v>
      </c>
      <c r="C41" s="96"/>
      <c r="D41" s="96"/>
      <c r="I41" s="6"/>
    </row>
    <row r="42" spans="2:9" ht="18.75" customHeight="1">
      <c r="B42" s="97" t="s">
        <v>15</v>
      </c>
      <c r="C42" s="98"/>
      <c r="D42" s="31">
        <v>169821</v>
      </c>
      <c r="E42" s="6"/>
      <c r="F42" s="6"/>
      <c r="G42" s="6"/>
      <c r="H42" s="6"/>
      <c r="I42" s="6"/>
    </row>
    <row r="43" spans="2:9" ht="18.75" customHeight="1">
      <c r="B43" s="99" t="s">
        <v>16</v>
      </c>
      <c r="C43" s="100"/>
      <c r="D43" s="32">
        <v>360</v>
      </c>
      <c r="E43" s="6"/>
      <c r="F43" s="6"/>
      <c r="G43" s="6"/>
      <c r="H43" s="6"/>
      <c r="I43" s="6"/>
    </row>
    <row r="44" spans="2:9" ht="18.75" customHeight="1" thickBot="1">
      <c r="B44" s="62" t="s">
        <v>3</v>
      </c>
      <c r="C44" s="63"/>
      <c r="D44" s="33">
        <v>125574</v>
      </c>
      <c r="E44" s="6"/>
      <c r="F44" s="6"/>
      <c r="G44" s="6"/>
      <c r="H44" s="6"/>
      <c r="I44" s="6"/>
    </row>
    <row r="45" ht="13.5">
      <c r="B45" s="13"/>
    </row>
  </sheetData>
  <sheetProtection/>
  <mergeCells count="48">
    <mergeCell ref="G29:G30"/>
    <mergeCell ref="E29:E30"/>
    <mergeCell ref="F29:F30"/>
    <mergeCell ref="B34:C34"/>
    <mergeCell ref="B35:C35"/>
    <mergeCell ref="B24:C24"/>
    <mergeCell ref="B25:C25"/>
    <mergeCell ref="B2:I2"/>
    <mergeCell ref="B27:I27"/>
    <mergeCell ref="B16:C17"/>
    <mergeCell ref="D16:D17"/>
    <mergeCell ref="E16:E17"/>
    <mergeCell ref="B6:B7"/>
    <mergeCell ref="B22:C22"/>
    <mergeCell ref="B23:C23"/>
    <mergeCell ref="B21:C21"/>
    <mergeCell ref="H4:H5"/>
    <mergeCell ref="B41:D41"/>
    <mergeCell ref="B42:C42"/>
    <mergeCell ref="B43:C43"/>
    <mergeCell ref="B31:B32"/>
    <mergeCell ref="B33:C33"/>
    <mergeCell ref="B29:C30"/>
    <mergeCell ref="D29:D30"/>
    <mergeCell ref="G4:G5"/>
    <mergeCell ref="B4:C5"/>
    <mergeCell ref="D4:D5"/>
    <mergeCell ref="E4:E5"/>
    <mergeCell ref="F4:F5"/>
    <mergeCell ref="I4:I5"/>
    <mergeCell ref="B13:C13"/>
    <mergeCell ref="B11:C11"/>
    <mergeCell ref="B12:C12"/>
    <mergeCell ref="H16:H17"/>
    <mergeCell ref="B20:C20"/>
    <mergeCell ref="B10:C10"/>
    <mergeCell ref="B18:B19"/>
    <mergeCell ref="G16:G17"/>
    <mergeCell ref="B9:C9"/>
    <mergeCell ref="B8:C8"/>
    <mergeCell ref="F16:F17"/>
    <mergeCell ref="B44:C44"/>
    <mergeCell ref="I16:I17"/>
    <mergeCell ref="H29:H30"/>
    <mergeCell ref="I29:I30"/>
    <mergeCell ref="B36:C36"/>
    <mergeCell ref="B37:C37"/>
    <mergeCell ref="B38:C38"/>
  </mergeCells>
  <printOptions horizontalCentered="1"/>
  <pageMargins left="0.7874015748031497" right="0.7874015748031497" top="0.5905511811023623" bottom="0.4330708661417323" header="0.3937007874015748" footer="0.3149606299212598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view="pageBreakPreview" zoomScale="85" zoomScaleNormal="90" zoomScaleSheetLayoutView="85" zoomScalePageLayoutView="0" workbookViewId="0" topLeftCell="A13">
      <selection activeCell="D45" sqref="D45"/>
    </sheetView>
  </sheetViews>
  <sheetFormatPr defaultColWidth="9.00390625" defaultRowHeight="13.5"/>
  <cols>
    <col min="1" max="1" width="3.125" style="1" customWidth="1"/>
    <col min="2" max="2" width="10.00390625" style="1" customWidth="1"/>
    <col min="3" max="4" width="17.50390625" style="1" customWidth="1"/>
    <col min="5" max="5" width="18.375" style="1" customWidth="1"/>
    <col min="6" max="6" width="26.25390625" style="1" customWidth="1"/>
    <col min="7" max="9" width="24.125" style="1" customWidth="1"/>
    <col min="10" max="10" width="3.125" style="1" customWidth="1"/>
    <col min="11" max="16384" width="9.00390625" style="1" customWidth="1"/>
  </cols>
  <sheetData>
    <row r="1" spans="1:9" ht="16.5" customHeight="1">
      <c r="A1" s="2"/>
      <c r="B1" s="2"/>
      <c r="C1" s="9"/>
      <c r="D1" s="9"/>
      <c r="E1" s="9"/>
      <c r="F1" s="9"/>
      <c r="G1" s="10"/>
      <c r="H1" s="10"/>
      <c r="I1" s="27" t="s">
        <v>26</v>
      </c>
    </row>
    <row r="2" spans="2:9" ht="23.25" customHeight="1">
      <c r="B2" s="107" t="s">
        <v>31</v>
      </c>
      <c r="C2" s="107"/>
      <c r="D2" s="107"/>
      <c r="E2" s="107"/>
      <c r="F2" s="107"/>
      <c r="G2" s="107"/>
      <c r="H2" s="107"/>
      <c r="I2" s="107"/>
    </row>
    <row r="3" spans="1:9" ht="15" thickBot="1">
      <c r="A3" s="7"/>
      <c r="B3" s="5" t="s">
        <v>8</v>
      </c>
      <c r="D3" s="7"/>
      <c r="E3" s="7"/>
      <c r="F3" s="7"/>
      <c r="G3" s="7"/>
      <c r="H3" s="7"/>
      <c r="I3" s="27"/>
    </row>
    <row r="4" spans="1:9" ht="18.75" customHeight="1">
      <c r="A4" s="15"/>
      <c r="B4" s="88" t="s">
        <v>0</v>
      </c>
      <c r="C4" s="89"/>
      <c r="D4" s="90" t="s">
        <v>13</v>
      </c>
      <c r="E4" s="86" t="s">
        <v>14</v>
      </c>
      <c r="F4" s="92" t="s">
        <v>17</v>
      </c>
      <c r="G4" s="86" t="s">
        <v>10</v>
      </c>
      <c r="H4" s="86" t="s">
        <v>11</v>
      </c>
      <c r="I4" s="94" t="s">
        <v>12</v>
      </c>
    </row>
    <row r="5" spans="1:9" ht="18.75" customHeight="1" thickBot="1">
      <c r="A5" s="15"/>
      <c r="B5" s="76"/>
      <c r="C5" s="77"/>
      <c r="D5" s="91"/>
      <c r="E5" s="87"/>
      <c r="F5" s="93"/>
      <c r="G5" s="87"/>
      <c r="H5" s="87"/>
      <c r="I5" s="95"/>
    </row>
    <row r="6" spans="1:9" ht="18.75" customHeight="1">
      <c r="A6" s="15"/>
      <c r="B6" s="113" t="s">
        <v>7</v>
      </c>
      <c r="C6" s="44" t="s">
        <v>4</v>
      </c>
      <c r="D6" s="22">
        <v>4599</v>
      </c>
      <c r="E6" s="20">
        <v>81968</v>
      </c>
      <c r="F6" s="14">
        <v>2405673450</v>
      </c>
      <c r="G6" s="14">
        <f>F6/D6</f>
        <v>523086.2035225049</v>
      </c>
      <c r="H6" s="14">
        <f>F6/E6</f>
        <v>29348.934340230335</v>
      </c>
      <c r="I6" s="29">
        <f>F6/$D$42</f>
        <v>14244.194081284639</v>
      </c>
    </row>
    <row r="7" spans="1:9" ht="18.75" customHeight="1">
      <c r="A7" s="15"/>
      <c r="B7" s="114"/>
      <c r="C7" s="45" t="s">
        <v>1</v>
      </c>
      <c r="D7" s="23">
        <v>125668</v>
      </c>
      <c r="E7" s="3">
        <v>189865</v>
      </c>
      <c r="F7" s="4">
        <v>1934607440</v>
      </c>
      <c r="G7" s="14">
        <f>F7/D7</f>
        <v>15394.590826622529</v>
      </c>
      <c r="H7" s="14">
        <f>F7/E7</f>
        <v>10189.384246701604</v>
      </c>
      <c r="I7" s="29">
        <f aca="true" t="shared" si="0" ref="I7:I12">F7/$D$42</f>
        <v>11454.972763014543</v>
      </c>
    </row>
    <row r="8" spans="1:9" ht="18.75" customHeight="1">
      <c r="A8" s="16"/>
      <c r="B8" s="58" t="s">
        <v>5</v>
      </c>
      <c r="C8" s="59"/>
      <c r="D8" s="23">
        <v>29744</v>
      </c>
      <c r="E8" s="3">
        <v>55558</v>
      </c>
      <c r="F8" s="3">
        <v>405868630</v>
      </c>
      <c r="G8" s="14">
        <f>F8/D8</f>
        <v>13645.395037654653</v>
      </c>
      <c r="H8" s="14">
        <f>F8/E8</f>
        <v>7305.3139061881275</v>
      </c>
      <c r="I8" s="29">
        <f t="shared" si="0"/>
        <v>2403.1821680640423</v>
      </c>
    </row>
    <row r="9" spans="1:9" ht="18.75" customHeight="1">
      <c r="A9" s="16"/>
      <c r="B9" s="58" t="s">
        <v>25</v>
      </c>
      <c r="C9" s="59"/>
      <c r="D9" s="54">
        <v>63071</v>
      </c>
      <c r="E9" s="3" t="s">
        <v>23</v>
      </c>
      <c r="F9" s="26">
        <v>764726490</v>
      </c>
      <c r="G9" s="14">
        <f>F9/D9</f>
        <v>12124.851199441899</v>
      </c>
      <c r="H9" s="43" t="s">
        <v>23</v>
      </c>
      <c r="I9" s="29">
        <f t="shared" si="0"/>
        <v>4528.0096276822505</v>
      </c>
    </row>
    <row r="10" spans="1:9" ht="18.75" customHeight="1">
      <c r="A10" s="15"/>
      <c r="B10" s="58" t="s">
        <v>18</v>
      </c>
      <c r="C10" s="59"/>
      <c r="D10" s="42" t="s">
        <v>23</v>
      </c>
      <c r="E10" s="3" t="s">
        <v>23</v>
      </c>
      <c r="F10" s="3">
        <v>149634126</v>
      </c>
      <c r="G10" s="40" t="s">
        <v>23</v>
      </c>
      <c r="H10" s="43" t="s">
        <v>23</v>
      </c>
      <c r="I10" s="29">
        <f t="shared" si="0"/>
        <v>885.9961986642035</v>
      </c>
    </row>
    <row r="11" spans="1:9" ht="18.75" customHeight="1">
      <c r="A11" s="15"/>
      <c r="B11" s="58" t="s">
        <v>20</v>
      </c>
      <c r="C11" s="59"/>
      <c r="D11" s="39">
        <v>495</v>
      </c>
      <c r="E11" s="40">
        <v>3925</v>
      </c>
      <c r="F11" s="40">
        <v>45565610</v>
      </c>
      <c r="G11" s="4">
        <f>F11/D11</f>
        <v>92051.73737373737</v>
      </c>
      <c r="H11" s="4">
        <f>F11/E11</f>
        <v>11609.072611464968</v>
      </c>
      <c r="I11" s="41">
        <f t="shared" si="0"/>
        <v>269.7977949883947</v>
      </c>
    </row>
    <row r="12" spans="1:9" ht="18.75" customHeight="1" thickBot="1">
      <c r="A12" s="15"/>
      <c r="B12" s="78" t="s">
        <v>21</v>
      </c>
      <c r="C12" s="79"/>
      <c r="D12" s="35">
        <v>7340</v>
      </c>
      <c r="E12" s="36">
        <v>30444</v>
      </c>
      <c r="F12" s="36">
        <v>49616681</v>
      </c>
      <c r="G12" s="37">
        <f>F12/D12</f>
        <v>6759.765803814714</v>
      </c>
      <c r="H12" s="37">
        <f>F12/E12</f>
        <v>1629.768788595454</v>
      </c>
      <c r="I12" s="38">
        <f t="shared" si="0"/>
        <v>293.78452583960967</v>
      </c>
    </row>
    <row r="13" spans="1:9" ht="18.75" customHeight="1" thickBot="1" thickTop="1">
      <c r="A13" s="15"/>
      <c r="B13" s="76" t="s">
        <v>6</v>
      </c>
      <c r="C13" s="77"/>
      <c r="D13" s="24">
        <f>SUM(D6:D12)</f>
        <v>230917</v>
      </c>
      <c r="E13" s="25">
        <f>SUM(E6:E12)</f>
        <v>361760</v>
      </c>
      <c r="F13" s="25">
        <f>SUM(F6:F12)</f>
        <v>5755692427</v>
      </c>
      <c r="G13" s="21">
        <f>F13/D13</f>
        <v>24925.37330296167</v>
      </c>
      <c r="H13" s="21">
        <f>F13/E13</f>
        <v>15910.251069770013</v>
      </c>
      <c r="I13" s="30">
        <f>F13/$D$42</f>
        <v>34079.93715953768</v>
      </c>
    </row>
    <row r="14" spans="1:9" ht="18.75" customHeight="1">
      <c r="A14" s="8"/>
      <c r="B14" s="11"/>
      <c r="C14" s="11"/>
      <c r="D14" s="12"/>
      <c r="E14" s="12"/>
      <c r="F14" s="12"/>
      <c r="G14" s="12"/>
      <c r="H14" s="12"/>
      <c r="I14" s="12"/>
    </row>
    <row r="15" spans="2:9" ht="18.75" customHeight="1" thickBot="1">
      <c r="B15" s="17" t="s">
        <v>9</v>
      </c>
      <c r="D15" s="5"/>
      <c r="E15" s="5"/>
      <c r="F15" s="5"/>
      <c r="G15" s="5"/>
      <c r="H15" s="5"/>
      <c r="I15" s="5"/>
    </row>
    <row r="16" spans="1:9" ht="18.75" customHeight="1">
      <c r="A16" s="15"/>
      <c r="B16" s="108" t="s">
        <v>0</v>
      </c>
      <c r="C16" s="109"/>
      <c r="D16" s="123" t="s">
        <v>13</v>
      </c>
      <c r="E16" s="80" t="s">
        <v>14</v>
      </c>
      <c r="F16" s="60" t="s">
        <v>17</v>
      </c>
      <c r="G16" s="80" t="s">
        <v>10</v>
      </c>
      <c r="H16" s="80" t="s">
        <v>11</v>
      </c>
      <c r="I16" s="64" t="s">
        <v>12</v>
      </c>
    </row>
    <row r="17" spans="1:9" ht="18.75" customHeight="1" thickBot="1">
      <c r="A17" s="15"/>
      <c r="B17" s="110"/>
      <c r="C17" s="111"/>
      <c r="D17" s="124"/>
      <c r="E17" s="81"/>
      <c r="F17" s="61"/>
      <c r="G17" s="81"/>
      <c r="H17" s="81"/>
      <c r="I17" s="65"/>
    </row>
    <row r="18" spans="1:9" ht="18.75" customHeight="1">
      <c r="A18" s="15"/>
      <c r="B18" s="84" t="s">
        <v>7</v>
      </c>
      <c r="C18" s="48" t="s">
        <v>4</v>
      </c>
      <c r="D18" s="22">
        <v>7</v>
      </c>
      <c r="E18" s="20">
        <v>127</v>
      </c>
      <c r="F18" s="14">
        <v>2249740</v>
      </c>
      <c r="G18" s="51">
        <f aca="true" t="shared" si="1" ref="G18:G24">F18/D18</f>
        <v>321391.4285714286</v>
      </c>
      <c r="H18" s="51">
        <f>F18/E18</f>
        <v>17714.48818897638</v>
      </c>
      <c r="I18" s="52">
        <f aca="true" t="shared" si="2" ref="I18:I25">F18/$D$43</f>
        <v>7008.535825545171</v>
      </c>
    </row>
    <row r="19" spans="1:9" ht="18.75" customHeight="1">
      <c r="A19" s="15"/>
      <c r="B19" s="85"/>
      <c r="C19" s="49" t="s">
        <v>1</v>
      </c>
      <c r="D19" s="23">
        <v>263</v>
      </c>
      <c r="E19" s="3">
        <v>394</v>
      </c>
      <c r="F19" s="4">
        <v>3641510</v>
      </c>
      <c r="G19" s="14">
        <f t="shared" si="1"/>
        <v>13846.045627376427</v>
      </c>
      <c r="H19" s="14">
        <f>F19/E19</f>
        <v>9242.41116751269</v>
      </c>
      <c r="I19" s="29">
        <f t="shared" si="2"/>
        <v>11344.267912772586</v>
      </c>
    </row>
    <row r="20" spans="1:9" ht="18.75" customHeight="1">
      <c r="A20" s="16"/>
      <c r="B20" s="82" t="s">
        <v>5</v>
      </c>
      <c r="C20" s="83"/>
      <c r="D20" s="23">
        <v>74</v>
      </c>
      <c r="E20" s="3">
        <v>148</v>
      </c>
      <c r="F20" s="3">
        <v>1163280</v>
      </c>
      <c r="G20" s="14">
        <f>F20/D20</f>
        <v>15720</v>
      </c>
      <c r="H20" s="14">
        <f>F20/E20</f>
        <v>7860</v>
      </c>
      <c r="I20" s="29">
        <f t="shared" si="2"/>
        <v>3623.92523364486</v>
      </c>
    </row>
    <row r="21" spans="1:9" ht="18.75" customHeight="1">
      <c r="A21" s="16"/>
      <c r="B21" s="82" t="s">
        <v>2</v>
      </c>
      <c r="C21" s="83"/>
      <c r="D21" s="54">
        <v>111</v>
      </c>
      <c r="E21" s="3" t="s">
        <v>23</v>
      </c>
      <c r="F21" s="26">
        <v>1450830</v>
      </c>
      <c r="G21" s="4">
        <f>F21/D21</f>
        <v>13070.54054054054</v>
      </c>
      <c r="H21" s="3" t="s">
        <v>23</v>
      </c>
      <c r="I21" s="29">
        <f t="shared" si="2"/>
        <v>4519.719626168225</v>
      </c>
    </row>
    <row r="22" spans="1:9" ht="18.75" customHeight="1">
      <c r="A22" s="16"/>
      <c r="B22" s="125" t="s">
        <v>18</v>
      </c>
      <c r="C22" s="126"/>
      <c r="D22" s="53" t="s">
        <v>23</v>
      </c>
      <c r="E22" s="3" t="s">
        <v>23</v>
      </c>
      <c r="F22" s="40">
        <v>234540</v>
      </c>
      <c r="G22" s="3" t="s">
        <v>23</v>
      </c>
      <c r="H22" s="3" t="s">
        <v>23</v>
      </c>
      <c r="I22" s="29">
        <f t="shared" si="2"/>
        <v>730.6542056074767</v>
      </c>
    </row>
    <row r="23" spans="1:9" ht="18.75" customHeight="1">
      <c r="A23" s="15"/>
      <c r="B23" s="82" t="s">
        <v>20</v>
      </c>
      <c r="C23" s="83"/>
      <c r="D23" s="39">
        <v>2</v>
      </c>
      <c r="E23" s="40">
        <v>19</v>
      </c>
      <c r="F23" s="40">
        <v>170910</v>
      </c>
      <c r="G23" s="4">
        <f>F23/D23</f>
        <v>85455</v>
      </c>
      <c r="H23" s="4">
        <f>F23/E23</f>
        <v>8995.263157894737</v>
      </c>
      <c r="I23" s="41">
        <f t="shared" si="2"/>
        <v>532.4299065420561</v>
      </c>
    </row>
    <row r="24" spans="1:9" ht="18.75" customHeight="1" thickBot="1">
      <c r="A24" s="15"/>
      <c r="B24" s="121" t="s">
        <v>21</v>
      </c>
      <c r="C24" s="122"/>
      <c r="D24" s="50">
        <v>13</v>
      </c>
      <c r="E24" s="36">
        <v>67</v>
      </c>
      <c r="F24" s="36">
        <v>97886</v>
      </c>
      <c r="G24" s="37">
        <f t="shared" si="1"/>
        <v>7529.692307692308</v>
      </c>
      <c r="H24" s="37">
        <f>F24/E24</f>
        <v>1460.9850746268658</v>
      </c>
      <c r="I24" s="38">
        <f t="shared" si="2"/>
        <v>304.94080996884736</v>
      </c>
    </row>
    <row r="25" spans="1:9" ht="18.75" customHeight="1" thickBot="1" thickTop="1">
      <c r="A25" s="15"/>
      <c r="B25" s="110" t="s">
        <v>6</v>
      </c>
      <c r="C25" s="111"/>
      <c r="D25" s="24">
        <f>SUM(D18:D24)</f>
        <v>470</v>
      </c>
      <c r="E25" s="25">
        <f>SUM(E18:E24)</f>
        <v>755</v>
      </c>
      <c r="F25" s="25">
        <f>SUM(F18:F24)</f>
        <v>9008696</v>
      </c>
      <c r="G25" s="21">
        <f>F25/D25</f>
        <v>19167.43829787234</v>
      </c>
      <c r="H25" s="21">
        <f>F25/E25</f>
        <v>11932.047682119206</v>
      </c>
      <c r="I25" s="30">
        <f t="shared" si="2"/>
        <v>28064.473520249223</v>
      </c>
    </row>
    <row r="26" spans="1:9" ht="18.75" customHeight="1">
      <c r="A26" s="8"/>
      <c r="B26" s="11"/>
      <c r="C26" s="11"/>
      <c r="D26" s="12"/>
      <c r="E26" s="12"/>
      <c r="F26" s="12"/>
      <c r="G26" s="12"/>
      <c r="H26" s="12"/>
      <c r="I26" s="12"/>
    </row>
    <row r="27" spans="2:9" ht="29.25" customHeight="1">
      <c r="B27" s="107" t="s">
        <v>32</v>
      </c>
      <c r="C27" s="107"/>
      <c r="D27" s="107"/>
      <c r="E27" s="107"/>
      <c r="F27" s="107"/>
      <c r="G27" s="107"/>
      <c r="H27" s="107"/>
      <c r="I27" s="107"/>
    </row>
    <row r="28" spans="1:9" ht="18.75" customHeight="1" thickBot="1">
      <c r="A28" s="8"/>
      <c r="B28" s="18"/>
      <c r="C28" s="19"/>
      <c r="D28" s="19"/>
      <c r="E28" s="19"/>
      <c r="F28" s="19"/>
      <c r="G28" s="19"/>
      <c r="H28" s="19"/>
      <c r="I28" s="19"/>
    </row>
    <row r="29" spans="1:10" ht="18.75" customHeight="1">
      <c r="A29" s="15"/>
      <c r="B29" s="103" t="s">
        <v>0</v>
      </c>
      <c r="C29" s="104"/>
      <c r="D29" s="105" t="s">
        <v>13</v>
      </c>
      <c r="E29" s="66" t="s">
        <v>14</v>
      </c>
      <c r="F29" s="117" t="s">
        <v>17</v>
      </c>
      <c r="G29" s="66" t="s">
        <v>10</v>
      </c>
      <c r="H29" s="66" t="s">
        <v>11</v>
      </c>
      <c r="I29" s="68" t="s">
        <v>12</v>
      </c>
      <c r="J29" s="55"/>
    </row>
    <row r="30" spans="1:10" ht="18.75" customHeight="1" thickBot="1">
      <c r="A30" s="15"/>
      <c r="B30" s="74"/>
      <c r="C30" s="75"/>
      <c r="D30" s="106"/>
      <c r="E30" s="67"/>
      <c r="F30" s="118"/>
      <c r="G30" s="67"/>
      <c r="H30" s="67"/>
      <c r="I30" s="69"/>
      <c r="J30" s="55"/>
    </row>
    <row r="31" spans="1:10" ht="18.75" customHeight="1">
      <c r="A31" s="15"/>
      <c r="B31" s="101" t="s">
        <v>7</v>
      </c>
      <c r="C31" s="46" t="s">
        <v>4</v>
      </c>
      <c r="D31" s="22">
        <v>10404</v>
      </c>
      <c r="E31" s="20">
        <v>193555</v>
      </c>
      <c r="F31" s="14">
        <v>5550375770</v>
      </c>
      <c r="G31" s="51">
        <f>F31/D31</f>
        <v>533484.7914263745</v>
      </c>
      <c r="H31" s="51">
        <f>F31/E31</f>
        <v>28675.961716308026</v>
      </c>
      <c r="I31" s="52">
        <f aca="true" t="shared" si="3" ref="I31:I38">F31/$D$44</f>
        <v>44201.09555550246</v>
      </c>
      <c r="J31" s="55"/>
    </row>
    <row r="32" spans="1:10" ht="18.75" customHeight="1">
      <c r="A32" s="15"/>
      <c r="B32" s="102"/>
      <c r="C32" s="47" t="s">
        <v>1</v>
      </c>
      <c r="D32" s="23">
        <v>161099</v>
      </c>
      <c r="E32" s="3">
        <v>303800</v>
      </c>
      <c r="F32" s="4">
        <v>3201369180</v>
      </c>
      <c r="G32" s="14">
        <f>F32/D32</f>
        <v>19872.061154941992</v>
      </c>
      <c r="H32" s="14">
        <f>F32/E32</f>
        <v>10537.752402896642</v>
      </c>
      <c r="I32" s="29">
        <f t="shared" si="3"/>
        <v>25494.49458871873</v>
      </c>
      <c r="J32" s="55"/>
    </row>
    <row r="33" spans="1:10" ht="18.75" customHeight="1">
      <c r="A33" s="16"/>
      <c r="B33" s="70" t="s">
        <v>5</v>
      </c>
      <c r="C33" s="71"/>
      <c r="D33" s="23">
        <v>23506</v>
      </c>
      <c r="E33" s="3">
        <v>46177</v>
      </c>
      <c r="F33" s="3">
        <v>373154290</v>
      </c>
      <c r="G33" s="14">
        <f>F33/D33</f>
        <v>15874.852803539521</v>
      </c>
      <c r="H33" s="14">
        <f>F33/E33</f>
        <v>8080.95567057193</v>
      </c>
      <c r="I33" s="29">
        <f t="shared" si="3"/>
        <v>2971.6597781334863</v>
      </c>
      <c r="J33" s="55"/>
    </row>
    <row r="34" spans="1:10" ht="18.75" customHeight="1">
      <c r="A34" s="16"/>
      <c r="B34" s="70" t="s">
        <v>2</v>
      </c>
      <c r="C34" s="71"/>
      <c r="D34" s="54">
        <v>83863</v>
      </c>
      <c r="E34" s="3" t="s">
        <v>23</v>
      </c>
      <c r="F34" s="26">
        <v>1274365250</v>
      </c>
      <c r="G34" s="14">
        <f>F34/D34</f>
        <v>15195.7985047041</v>
      </c>
      <c r="H34" s="14" t="s">
        <v>24</v>
      </c>
      <c r="I34" s="29">
        <f t="shared" si="3"/>
        <v>10148.563362559828</v>
      </c>
      <c r="J34" s="55"/>
    </row>
    <row r="35" spans="1:10" ht="18.75" customHeight="1">
      <c r="A35" s="15"/>
      <c r="B35" s="127" t="s">
        <v>18</v>
      </c>
      <c r="C35" s="128"/>
      <c r="D35" s="42" t="s">
        <v>23</v>
      </c>
      <c r="E35" s="3" t="s">
        <v>23</v>
      </c>
      <c r="F35" s="3">
        <v>343630682</v>
      </c>
      <c r="G35" s="14" t="s">
        <v>24</v>
      </c>
      <c r="H35" s="14" t="s">
        <v>24</v>
      </c>
      <c r="I35" s="29">
        <f t="shared" si="3"/>
        <v>2736.544918810872</v>
      </c>
      <c r="J35" s="55"/>
    </row>
    <row r="36" spans="1:10" ht="18.75" customHeight="1">
      <c r="A36" s="15"/>
      <c r="B36" s="70" t="s">
        <v>20</v>
      </c>
      <c r="C36" s="71"/>
      <c r="D36" s="39">
        <v>718</v>
      </c>
      <c r="E36" s="40">
        <v>7732</v>
      </c>
      <c r="F36" s="40">
        <v>84577340</v>
      </c>
      <c r="G36" s="14">
        <f>F36/D36</f>
        <v>117795.73816155989</v>
      </c>
      <c r="H36" s="14">
        <f>F36/E36</f>
        <v>10938.610967408174</v>
      </c>
      <c r="I36" s="29">
        <f t="shared" si="3"/>
        <v>673.5419802342898</v>
      </c>
      <c r="J36" s="55"/>
    </row>
    <row r="37" spans="1:10" ht="18.75" customHeight="1" thickBot="1">
      <c r="A37" s="15"/>
      <c r="B37" s="72" t="s">
        <v>21</v>
      </c>
      <c r="C37" s="73"/>
      <c r="D37" s="50">
        <v>4881</v>
      </c>
      <c r="E37" s="36">
        <v>27182</v>
      </c>
      <c r="F37" s="36">
        <v>43400334</v>
      </c>
      <c r="G37" s="37">
        <f>F37/D37</f>
        <v>8891.688998156116</v>
      </c>
      <c r="H37" s="37">
        <f>F37/E37</f>
        <v>1596.6571260392907</v>
      </c>
      <c r="I37" s="38">
        <f t="shared" si="3"/>
        <v>345.6238621974819</v>
      </c>
      <c r="J37" s="55"/>
    </row>
    <row r="38" spans="1:10" ht="18.75" customHeight="1" thickBot="1" thickTop="1">
      <c r="A38" s="15"/>
      <c r="B38" s="74" t="s">
        <v>6</v>
      </c>
      <c r="C38" s="75"/>
      <c r="D38" s="24">
        <f>SUM(D31:D37)</f>
        <v>284471</v>
      </c>
      <c r="E38" s="25">
        <f>SUM(E31:E37)</f>
        <v>578446</v>
      </c>
      <c r="F38" s="25">
        <f>SUM(F31:F37)</f>
        <v>10870872846</v>
      </c>
      <c r="G38" s="21">
        <f>F38/D38</f>
        <v>38214.344681883216</v>
      </c>
      <c r="H38" s="21">
        <f>F38/E38</f>
        <v>18793.237131901682</v>
      </c>
      <c r="I38" s="30">
        <f t="shared" si="3"/>
        <v>86571.52404615715</v>
      </c>
      <c r="J38" s="55"/>
    </row>
    <row r="39" spans="2:10" ht="10.5" customHeight="1">
      <c r="B39" s="5"/>
      <c r="C39" s="5"/>
      <c r="D39" s="5"/>
      <c r="E39" s="5"/>
      <c r="F39" s="5"/>
      <c r="G39" s="5"/>
      <c r="H39" s="5"/>
      <c r="I39" s="5"/>
      <c r="J39" s="55"/>
    </row>
    <row r="40" spans="2:10" ht="18" customHeight="1">
      <c r="B40" s="28"/>
      <c r="C40" s="27"/>
      <c r="D40" s="27"/>
      <c r="E40" s="5"/>
      <c r="F40" s="5"/>
      <c r="G40" s="5"/>
      <c r="H40" s="5"/>
      <c r="I40" s="34" t="s">
        <v>19</v>
      </c>
      <c r="J40" s="55"/>
    </row>
    <row r="41" spans="2:10" ht="18" customHeight="1" thickBot="1">
      <c r="B41" s="96" t="s">
        <v>37</v>
      </c>
      <c r="C41" s="96"/>
      <c r="D41" s="96"/>
      <c r="E41" s="55"/>
      <c r="F41" s="55"/>
      <c r="G41" s="55"/>
      <c r="H41" s="55"/>
      <c r="I41" s="5"/>
      <c r="J41" s="55"/>
    </row>
    <row r="42" spans="2:9" ht="18.75" customHeight="1">
      <c r="B42" s="97" t="s">
        <v>15</v>
      </c>
      <c r="C42" s="98"/>
      <c r="D42" s="31">
        <v>168888</v>
      </c>
      <c r="E42" s="6"/>
      <c r="F42" s="6"/>
      <c r="G42" s="6"/>
      <c r="H42" s="6"/>
      <c r="I42" s="6"/>
    </row>
    <row r="43" spans="2:9" ht="18.75" customHeight="1">
      <c r="B43" s="99" t="s">
        <v>16</v>
      </c>
      <c r="C43" s="100"/>
      <c r="D43" s="32">
        <v>321</v>
      </c>
      <c r="E43" s="6"/>
      <c r="F43" s="6"/>
      <c r="G43" s="6"/>
      <c r="H43" s="6"/>
      <c r="I43" s="6"/>
    </row>
    <row r="44" spans="2:9" ht="18.75" customHeight="1" thickBot="1">
      <c r="B44" s="62" t="s">
        <v>3</v>
      </c>
      <c r="C44" s="63"/>
      <c r="D44" s="33">
        <v>125571</v>
      </c>
      <c r="E44" s="6"/>
      <c r="F44" s="6"/>
      <c r="G44" s="6"/>
      <c r="H44" s="6"/>
      <c r="I44" s="6"/>
    </row>
    <row r="45" ht="13.5">
      <c r="B45" s="13"/>
    </row>
  </sheetData>
  <sheetProtection/>
  <mergeCells count="48">
    <mergeCell ref="B21:C21"/>
    <mergeCell ref="B22:C22"/>
    <mergeCell ref="B34:C34"/>
    <mergeCell ref="B36:C36"/>
    <mergeCell ref="B42:C42"/>
    <mergeCell ref="B43:C43"/>
    <mergeCell ref="B35:C35"/>
    <mergeCell ref="B37:C37"/>
    <mergeCell ref="B38:C38"/>
    <mergeCell ref="B41:D41"/>
    <mergeCell ref="B44:C44"/>
    <mergeCell ref="B6:B7"/>
    <mergeCell ref="B18:B19"/>
    <mergeCell ref="B31:B32"/>
    <mergeCell ref="B23:C23"/>
    <mergeCell ref="B24:C24"/>
    <mergeCell ref="B25:C25"/>
    <mergeCell ref="B27:I27"/>
    <mergeCell ref="I29:I30"/>
    <mergeCell ref="B33:C33"/>
    <mergeCell ref="B29:C30"/>
    <mergeCell ref="D29:D30"/>
    <mergeCell ref="E29:E30"/>
    <mergeCell ref="F29:F30"/>
    <mergeCell ref="G29:G30"/>
    <mergeCell ref="H29:H30"/>
    <mergeCell ref="E16:E17"/>
    <mergeCell ref="F16:F17"/>
    <mergeCell ref="G16:G17"/>
    <mergeCell ref="H16:H17"/>
    <mergeCell ref="I16:I17"/>
    <mergeCell ref="B20:C20"/>
    <mergeCell ref="B8:C8"/>
    <mergeCell ref="B10:C10"/>
    <mergeCell ref="B12:C12"/>
    <mergeCell ref="B13:C13"/>
    <mergeCell ref="B16:C17"/>
    <mergeCell ref="D16:D17"/>
    <mergeCell ref="B9:C9"/>
    <mergeCell ref="B11:C11"/>
    <mergeCell ref="B2:I2"/>
    <mergeCell ref="B4:C5"/>
    <mergeCell ref="D4:D5"/>
    <mergeCell ref="E4:E5"/>
    <mergeCell ref="F4:F5"/>
    <mergeCell ref="G4:G5"/>
    <mergeCell ref="H4:H5"/>
    <mergeCell ref="I4:I5"/>
  </mergeCells>
  <printOptions horizontalCentered="1"/>
  <pageMargins left="0.7874015748031497" right="0.7874015748031497" top="0.5905511811023623" bottom="0.4330708661417323" header="0.3937007874015748" footer="0.31496062992125984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tabSelected="1" view="pageBreakPreview" zoomScale="85" zoomScaleNormal="90" zoomScaleSheetLayoutView="85" zoomScalePageLayoutView="0" workbookViewId="0" topLeftCell="A1">
      <selection activeCell="G42" sqref="G42"/>
    </sheetView>
  </sheetViews>
  <sheetFormatPr defaultColWidth="9.00390625" defaultRowHeight="13.5"/>
  <cols>
    <col min="1" max="1" width="3.125" style="1" customWidth="1"/>
    <col min="2" max="2" width="10.00390625" style="1" customWidth="1"/>
    <col min="3" max="4" width="17.50390625" style="1" customWidth="1"/>
    <col min="5" max="5" width="18.375" style="1" customWidth="1"/>
    <col min="6" max="6" width="26.25390625" style="1" customWidth="1"/>
    <col min="7" max="9" width="24.125" style="1" customWidth="1"/>
    <col min="10" max="10" width="3.125" style="1" customWidth="1"/>
    <col min="11" max="16384" width="9.00390625" style="1" customWidth="1"/>
  </cols>
  <sheetData>
    <row r="1" spans="1:9" ht="16.5" customHeight="1">
      <c r="A1" s="2"/>
      <c r="B1" s="2"/>
      <c r="C1" s="9"/>
      <c r="D1" s="9"/>
      <c r="E1" s="9"/>
      <c r="F1" s="9"/>
      <c r="G1" s="10"/>
      <c r="H1" s="10"/>
      <c r="I1" s="27" t="s">
        <v>26</v>
      </c>
    </row>
    <row r="2" spans="2:9" ht="23.25" customHeight="1">
      <c r="B2" s="107" t="s">
        <v>34</v>
      </c>
      <c r="C2" s="107"/>
      <c r="D2" s="107"/>
      <c r="E2" s="107"/>
      <c r="F2" s="107"/>
      <c r="G2" s="107"/>
      <c r="H2" s="107"/>
      <c r="I2" s="107"/>
    </row>
    <row r="3" spans="1:9" ht="15" thickBot="1">
      <c r="A3" s="7"/>
      <c r="B3" s="5" t="s">
        <v>8</v>
      </c>
      <c r="D3" s="7"/>
      <c r="E3" s="7"/>
      <c r="F3" s="7"/>
      <c r="G3" s="7"/>
      <c r="H3" s="7"/>
      <c r="I3" s="27"/>
    </row>
    <row r="4" spans="1:9" ht="18.75" customHeight="1">
      <c r="A4" s="15"/>
      <c r="B4" s="88" t="s">
        <v>0</v>
      </c>
      <c r="C4" s="89"/>
      <c r="D4" s="90" t="s">
        <v>13</v>
      </c>
      <c r="E4" s="86" t="s">
        <v>14</v>
      </c>
      <c r="F4" s="92" t="s">
        <v>17</v>
      </c>
      <c r="G4" s="86" t="s">
        <v>10</v>
      </c>
      <c r="H4" s="86" t="s">
        <v>11</v>
      </c>
      <c r="I4" s="94" t="s">
        <v>12</v>
      </c>
    </row>
    <row r="5" spans="1:9" ht="18.75" customHeight="1" thickBot="1">
      <c r="A5" s="15"/>
      <c r="B5" s="76"/>
      <c r="C5" s="77"/>
      <c r="D5" s="91"/>
      <c r="E5" s="87"/>
      <c r="F5" s="93"/>
      <c r="G5" s="87"/>
      <c r="H5" s="87"/>
      <c r="I5" s="95"/>
    </row>
    <row r="6" spans="1:9" ht="18.75" customHeight="1">
      <c r="A6" s="15"/>
      <c r="B6" s="113" t="s">
        <v>7</v>
      </c>
      <c r="C6" s="44" t="s">
        <v>4</v>
      </c>
      <c r="D6" s="22">
        <v>4685</v>
      </c>
      <c r="E6" s="20">
        <v>84440</v>
      </c>
      <c r="F6" s="14">
        <v>2468151150</v>
      </c>
      <c r="G6" s="14">
        <f>F6/D6</f>
        <v>526819.8826040555</v>
      </c>
      <c r="H6" s="14">
        <f>F6/E6</f>
        <v>29229.64412600663</v>
      </c>
      <c r="I6" s="29">
        <f>F6/$D$42</f>
        <v>14671.202988747615</v>
      </c>
    </row>
    <row r="7" spans="1:9" ht="18.75" customHeight="1">
      <c r="A7" s="15"/>
      <c r="B7" s="114"/>
      <c r="C7" s="45" t="s">
        <v>1</v>
      </c>
      <c r="D7" s="23">
        <v>131231</v>
      </c>
      <c r="E7" s="3">
        <v>204506</v>
      </c>
      <c r="F7" s="4">
        <v>2074130310</v>
      </c>
      <c r="G7" s="14">
        <f>F7/D7</f>
        <v>15805.185588770946</v>
      </c>
      <c r="H7" s="14">
        <f>F7/E7</f>
        <v>10142.148934505589</v>
      </c>
      <c r="I7" s="29">
        <f aca="true" t="shared" si="0" ref="I7:I12">F7/$D$42</f>
        <v>12329.061290725253</v>
      </c>
    </row>
    <row r="8" spans="1:9" ht="18.75" customHeight="1">
      <c r="A8" s="16"/>
      <c r="B8" s="58" t="s">
        <v>5</v>
      </c>
      <c r="C8" s="59"/>
      <c r="D8" s="23">
        <v>30038</v>
      </c>
      <c r="E8" s="3">
        <v>58220</v>
      </c>
      <c r="F8" s="3">
        <v>420227190</v>
      </c>
      <c r="G8" s="14">
        <f>F8/D8</f>
        <v>13989.852520141154</v>
      </c>
      <c r="H8" s="14">
        <f>F8/E8</f>
        <v>7217.918069391962</v>
      </c>
      <c r="I8" s="29">
        <f t="shared" si="0"/>
        <v>2497.9176846122296</v>
      </c>
    </row>
    <row r="9" spans="1:9" ht="18.75" customHeight="1">
      <c r="A9" s="16"/>
      <c r="B9" s="56" t="s">
        <v>25</v>
      </c>
      <c r="C9" s="57"/>
      <c r="D9" s="54">
        <v>66296</v>
      </c>
      <c r="E9" s="3" t="s">
        <v>23</v>
      </c>
      <c r="F9" s="26">
        <v>859257470</v>
      </c>
      <c r="G9" s="14">
        <f>F9/D9</f>
        <v>12960.924791842644</v>
      </c>
      <c r="H9" s="43" t="s">
        <v>23</v>
      </c>
      <c r="I9" s="29">
        <f t="shared" si="0"/>
        <v>5107.604840962724</v>
      </c>
    </row>
    <row r="10" spans="1:9" ht="18.75" customHeight="1">
      <c r="A10" s="15"/>
      <c r="B10" s="56" t="s">
        <v>18</v>
      </c>
      <c r="C10" s="57"/>
      <c r="D10" s="42" t="s">
        <v>23</v>
      </c>
      <c r="E10" s="3" t="s">
        <v>23</v>
      </c>
      <c r="F10" s="3">
        <v>153823117</v>
      </c>
      <c r="G10" s="40" t="s">
        <v>23</v>
      </c>
      <c r="H10" s="43" t="s">
        <v>23</v>
      </c>
      <c r="I10" s="29">
        <f t="shared" si="0"/>
        <v>914.35655140848</v>
      </c>
    </row>
    <row r="11" spans="1:9" ht="18.75" customHeight="1">
      <c r="A11" s="15"/>
      <c r="B11" s="58" t="s">
        <v>20</v>
      </c>
      <c r="C11" s="59"/>
      <c r="D11" s="39">
        <v>509</v>
      </c>
      <c r="E11" s="40">
        <v>4261</v>
      </c>
      <c r="F11" s="40">
        <v>49466430</v>
      </c>
      <c r="G11" s="4">
        <f>F11/D11</f>
        <v>97183.55599214145</v>
      </c>
      <c r="H11" s="4">
        <f>F11/E11</f>
        <v>11609.11288429946</v>
      </c>
      <c r="I11" s="41">
        <f t="shared" si="0"/>
        <v>294.0387324571571</v>
      </c>
    </row>
    <row r="12" spans="1:9" ht="18.75" customHeight="1" thickBot="1">
      <c r="A12" s="15"/>
      <c r="B12" s="78" t="s">
        <v>21</v>
      </c>
      <c r="C12" s="79"/>
      <c r="D12" s="35">
        <v>7164</v>
      </c>
      <c r="E12" s="36">
        <v>30656</v>
      </c>
      <c r="F12" s="36">
        <v>49749701</v>
      </c>
      <c r="G12" s="37">
        <f>F12/D12</f>
        <v>6944.402707984366</v>
      </c>
      <c r="H12" s="37">
        <f>F12/E12</f>
        <v>1622.8373238517745</v>
      </c>
      <c r="I12" s="38">
        <f t="shared" si="0"/>
        <v>295.7225541071503</v>
      </c>
    </row>
    <row r="13" spans="1:9" ht="18.75" customHeight="1" thickBot="1" thickTop="1">
      <c r="A13" s="15"/>
      <c r="B13" s="76" t="s">
        <v>6</v>
      </c>
      <c r="C13" s="77"/>
      <c r="D13" s="24">
        <f>SUM(D6:D12)</f>
        <v>239923</v>
      </c>
      <c r="E13" s="25">
        <f>SUM(E6:E12)</f>
        <v>382083</v>
      </c>
      <c r="F13" s="25">
        <f>SUM(F6:F12)</f>
        <v>6074805368</v>
      </c>
      <c r="G13" s="21">
        <f>F13/D13</f>
        <v>25319.812473168477</v>
      </c>
      <c r="H13" s="21">
        <f>F13/E13</f>
        <v>15899.177320111075</v>
      </c>
      <c r="I13" s="30">
        <f>F13/$D$42</f>
        <v>36109.90464302061</v>
      </c>
    </row>
    <row r="14" spans="1:9" ht="18.75" customHeight="1">
      <c r="A14" s="8"/>
      <c r="B14" s="11"/>
      <c r="C14" s="11"/>
      <c r="D14" s="12"/>
      <c r="E14" s="12"/>
      <c r="F14" s="12"/>
      <c r="G14" s="12"/>
      <c r="H14" s="12"/>
      <c r="I14" s="12"/>
    </row>
    <row r="15" spans="2:9" ht="18.75" customHeight="1" thickBot="1">
      <c r="B15" s="17" t="s">
        <v>9</v>
      </c>
      <c r="D15" s="5"/>
      <c r="E15" s="5"/>
      <c r="F15" s="5"/>
      <c r="G15" s="5"/>
      <c r="H15" s="5"/>
      <c r="I15" s="5"/>
    </row>
    <row r="16" spans="1:9" ht="18.75" customHeight="1">
      <c r="A16" s="15"/>
      <c r="B16" s="108" t="s">
        <v>0</v>
      </c>
      <c r="C16" s="109"/>
      <c r="D16" s="123" t="s">
        <v>13</v>
      </c>
      <c r="E16" s="80" t="s">
        <v>14</v>
      </c>
      <c r="F16" s="60" t="s">
        <v>17</v>
      </c>
      <c r="G16" s="80" t="s">
        <v>10</v>
      </c>
      <c r="H16" s="80" t="s">
        <v>11</v>
      </c>
      <c r="I16" s="64" t="s">
        <v>12</v>
      </c>
    </row>
    <row r="17" spans="1:9" ht="18.75" customHeight="1" thickBot="1">
      <c r="A17" s="15"/>
      <c r="B17" s="110"/>
      <c r="C17" s="111"/>
      <c r="D17" s="124"/>
      <c r="E17" s="81"/>
      <c r="F17" s="61"/>
      <c r="G17" s="81"/>
      <c r="H17" s="81"/>
      <c r="I17" s="65"/>
    </row>
    <row r="18" spans="1:9" ht="18.75" customHeight="1">
      <c r="A18" s="15"/>
      <c r="B18" s="84" t="s">
        <v>7</v>
      </c>
      <c r="C18" s="48" t="s">
        <v>4</v>
      </c>
      <c r="D18" s="22">
        <v>5</v>
      </c>
      <c r="E18" s="20">
        <v>45</v>
      </c>
      <c r="F18" s="14">
        <v>2460440</v>
      </c>
      <c r="G18" s="51">
        <f>F18/D18</f>
        <v>492088</v>
      </c>
      <c r="H18" s="51">
        <f>F18/E18</f>
        <v>54676.444444444445</v>
      </c>
      <c r="I18" s="52">
        <f aca="true" t="shared" si="1" ref="I18:I25">F18/$D$43</f>
        <v>8256.510067114094</v>
      </c>
    </row>
    <row r="19" spans="1:9" ht="18.75" customHeight="1">
      <c r="A19" s="15"/>
      <c r="B19" s="85"/>
      <c r="C19" s="49" t="s">
        <v>1</v>
      </c>
      <c r="D19" s="23">
        <v>246</v>
      </c>
      <c r="E19" s="3">
        <v>414</v>
      </c>
      <c r="F19" s="4">
        <v>4084890</v>
      </c>
      <c r="G19" s="14">
        <f>F19/D19</f>
        <v>16605.243902439026</v>
      </c>
      <c r="H19" s="14">
        <f>F19/E19</f>
        <v>9866.884057971014</v>
      </c>
      <c r="I19" s="29">
        <f t="shared" si="1"/>
        <v>13707.68456375839</v>
      </c>
    </row>
    <row r="20" spans="1:9" ht="18.75" customHeight="1">
      <c r="A20" s="16"/>
      <c r="B20" s="82" t="s">
        <v>5</v>
      </c>
      <c r="C20" s="83"/>
      <c r="D20" s="23">
        <v>75</v>
      </c>
      <c r="E20" s="3">
        <v>166</v>
      </c>
      <c r="F20" s="3">
        <v>1179290</v>
      </c>
      <c r="G20" s="14">
        <f>F20/D20</f>
        <v>15723.866666666667</v>
      </c>
      <c r="H20" s="14">
        <f>F20/E20</f>
        <v>7104.156626506024</v>
      </c>
      <c r="I20" s="29">
        <f t="shared" si="1"/>
        <v>3957.3489932885905</v>
      </c>
    </row>
    <row r="21" spans="1:9" ht="18.75" customHeight="1">
      <c r="A21" s="16"/>
      <c r="B21" s="82" t="s">
        <v>2</v>
      </c>
      <c r="C21" s="83"/>
      <c r="D21" s="54">
        <v>122</v>
      </c>
      <c r="E21" s="3" t="s">
        <v>23</v>
      </c>
      <c r="F21" s="26">
        <v>1524260</v>
      </c>
      <c r="G21" s="4">
        <f>F21/D21</f>
        <v>12493.934426229509</v>
      </c>
      <c r="H21" s="3" t="s">
        <v>23</v>
      </c>
      <c r="I21" s="29">
        <f t="shared" si="1"/>
        <v>5114.96644295302</v>
      </c>
    </row>
    <row r="22" spans="1:9" ht="18.75" customHeight="1">
      <c r="A22" s="15"/>
      <c r="B22" s="125" t="s">
        <v>18</v>
      </c>
      <c r="C22" s="126"/>
      <c r="D22" s="53" t="s">
        <v>23</v>
      </c>
      <c r="E22" s="3" t="s">
        <v>23</v>
      </c>
      <c r="F22" s="40">
        <v>77994</v>
      </c>
      <c r="G22" s="3" t="s">
        <v>23</v>
      </c>
      <c r="H22" s="3" t="s">
        <v>23</v>
      </c>
      <c r="I22" s="29">
        <f t="shared" si="1"/>
        <v>261.7248322147651</v>
      </c>
    </row>
    <row r="23" spans="1:9" ht="18.75" customHeight="1">
      <c r="A23" s="15"/>
      <c r="B23" s="82" t="s">
        <v>20</v>
      </c>
      <c r="C23" s="83"/>
      <c r="D23" s="39">
        <v>2</v>
      </c>
      <c r="E23" s="40">
        <v>22</v>
      </c>
      <c r="F23" s="40">
        <v>196500</v>
      </c>
      <c r="G23" s="4">
        <f>F23/D23</f>
        <v>98250</v>
      </c>
      <c r="H23" s="4">
        <f>F23/E23</f>
        <v>8931.818181818182</v>
      </c>
      <c r="I23" s="41">
        <f t="shared" si="1"/>
        <v>659.3959731543624</v>
      </c>
    </row>
    <row r="24" spans="1:9" ht="18.75" customHeight="1" thickBot="1">
      <c r="A24" s="15"/>
      <c r="B24" s="121" t="s">
        <v>21</v>
      </c>
      <c r="C24" s="122"/>
      <c r="D24" s="50">
        <v>16</v>
      </c>
      <c r="E24" s="36">
        <v>76</v>
      </c>
      <c r="F24" s="36">
        <v>122636</v>
      </c>
      <c r="G24" s="37">
        <f>F24/D24</f>
        <v>7664.75</v>
      </c>
      <c r="H24" s="37">
        <f>F24/E24</f>
        <v>1613.6315789473683</v>
      </c>
      <c r="I24" s="38">
        <f t="shared" si="1"/>
        <v>411.5302013422819</v>
      </c>
    </row>
    <row r="25" spans="1:9" ht="18.75" customHeight="1" thickBot="1" thickTop="1">
      <c r="A25" s="15"/>
      <c r="B25" s="110" t="s">
        <v>6</v>
      </c>
      <c r="C25" s="111"/>
      <c r="D25" s="24">
        <f>SUM(D18:D24)</f>
        <v>466</v>
      </c>
      <c r="E25" s="25">
        <f>SUM(E18:E24)</f>
        <v>723</v>
      </c>
      <c r="F25" s="25">
        <f>SUM(F18:F24)</f>
        <v>9646010</v>
      </c>
      <c r="G25" s="21">
        <f>F25/D25</f>
        <v>20699.59227467811</v>
      </c>
      <c r="H25" s="21">
        <f>F25/E25</f>
        <v>13341.645919778699</v>
      </c>
      <c r="I25" s="30">
        <f t="shared" si="1"/>
        <v>32369.161073825504</v>
      </c>
    </row>
    <row r="26" spans="1:9" ht="18.75" customHeight="1">
      <c r="A26" s="8"/>
      <c r="B26" s="11"/>
      <c r="C26" s="11"/>
      <c r="D26" s="12"/>
      <c r="E26" s="12"/>
      <c r="F26" s="12"/>
      <c r="G26" s="12"/>
      <c r="H26" s="12"/>
      <c r="I26" s="12"/>
    </row>
    <row r="27" spans="2:9" ht="29.25" customHeight="1">
      <c r="B27" s="107" t="s">
        <v>35</v>
      </c>
      <c r="C27" s="107"/>
      <c r="D27" s="107"/>
      <c r="E27" s="107"/>
      <c r="F27" s="107"/>
      <c r="G27" s="107"/>
      <c r="H27" s="107"/>
      <c r="I27" s="107"/>
    </row>
    <row r="28" spans="1:9" ht="18.75" customHeight="1" thickBot="1">
      <c r="A28" s="8"/>
      <c r="B28" s="18"/>
      <c r="C28" s="19"/>
      <c r="D28" s="19"/>
      <c r="E28" s="19"/>
      <c r="F28" s="19"/>
      <c r="G28" s="19"/>
      <c r="H28" s="19"/>
      <c r="I28" s="19"/>
    </row>
    <row r="29" spans="1:9" ht="18.75" customHeight="1">
      <c r="A29" s="15"/>
      <c r="B29" s="103" t="s">
        <v>0</v>
      </c>
      <c r="C29" s="104"/>
      <c r="D29" s="105" t="s">
        <v>13</v>
      </c>
      <c r="E29" s="66" t="s">
        <v>14</v>
      </c>
      <c r="F29" s="117" t="s">
        <v>17</v>
      </c>
      <c r="G29" s="66" t="s">
        <v>10</v>
      </c>
      <c r="H29" s="66" t="s">
        <v>11</v>
      </c>
      <c r="I29" s="68" t="s">
        <v>12</v>
      </c>
    </row>
    <row r="30" spans="1:9" ht="18.75" customHeight="1" thickBot="1">
      <c r="A30" s="15"/>
      <c r="B30" s="74"/>
      <c r="C30" s="75"/>
      <c r="D30" s="106"/>
      <c r="E30" s="67"/>
      <c r="F30" s="118"/>
      <c r="G30" s="67"/>
      <c r="H30" s="67"/>
      <c r="I30" s="69"/>
    </row>
    <row r="31" spans="1:9" ht="18.75" customHeight="1">
      <c r="A31" s="15"/>
      <c r="B31" s="101" t="s">
        <v>7</v>
      </c>
      <c r="C31" s="46" t="s">
        <v>4</v>
      </c>
      <c r="D31" s="22">
        <v>10754</v>
      </c>
      <c r="E31" s="20">
        <v>202197</v>
      </c>
      <c r="F31" s="14">
        <v>5763794770</v>
      </c>
      <c r="G31" s="51">
        <f aca="true" t="shared" si="2" ref="G31:G38">F31/D31</f>
        <v>535967.5255718803</v>
      </c>
      <c r="H31" s="51">
        <f>F31/E31</f>
        <v>28505.837228049873</v>
      </c>
      <c r="I31" s="52">
        <f aca="true" t="shared" si="3" ref="I31:I38">F31/$D$44</f>
        <v>45887.89365157716</v>
      </c>
    </row>
    <row r="32" spans="1:9" ht="18.75" customHeight="1">
      <c r="A32" s="15"/>
      <c r="B32" s="102"/>
      <c r="C32" s="47" t="s">
        <v>1</v>
      </c>
      <c r="D32" s="23">
        <v>167458</v>
      </c>
      <c r="E32" s="3">
        <v>327793</v>
      </c>
      <c r="F32" s="4">
        <v>3430738890</v>
      </c>
      <c r="G32" s="14">
        <f t="shared" si="2"/>
        <v>20487.160302881915</v>
      </c>
      <c r="H32" s="14">
        <f>F32/E32</f>
        <v>10466.17496407794</v>
      </c>
      <c r="I32" s="29">
        <f t="shared" si="3"/>
        <v>27313.495294810757</v>
      </c>
    </row>
    <row r="33" spans="1:9" ht="18.75" customHeight="1">
      <c r="A33" s="16"/>
      <c r="B33" s="70" t="s">
        <v>5</v>
      </c>
      <c r="C33" s="71"/>
      <c r="D33" s="23">
        <v>23948</v>
      </c>
      <c r="E33" s="3">
        <v>48829</v>
      </c>
      <c r="F33" s="3">
        <v>387360090</v>
      </c>
      <c r="G33" s="14">
        <f t="shared" si="2"/>
        <v>16175.04969099716</v>
      </c>
      <c r="H33" s="14">
        <f>F33/E33</f>
        <v>7932.992483974687</v>
      </c>
      <c r="I33" s="29">
        <f t="shared" si="3"/>
        <v>3083.929828192921</v>
      </c>
    </row>
    <row r="34" spans="1:9" ht="18.75" customHeight="1">
      <c r="A34" s="16"/>
      <c r="B34" s="70" t="s">
        <v>2</v>
      </c>
      <c r="C34" s="71"/>
      <c r="D34" s="54">
        <v>87618</v>
      </c>
      <c r="E34" s="3" t="s">
        <v>23</v>
      </c>
      <c r="F34" s="26">
        <v>1429875400</v>
      </c>
      <c r="G34" s="14">
        <f>F34/D34</f>
        <v>16319.425232258212</v>
      </c>
      <c r="H34" s="14" t="s">
        <v>24</v>
      </c>
      <c r="I34" s="29">
        <f>F34/$D$44</f>
        <v>11383.814467461745</v>
      </c>
    </row>
    <row r="35" spans="1:9" ht="18.75" customHeight="1">
      <c r="A35" s="15"/>
      <c r="B35" s="127" t="s">
        <v>18</v>
      </c>
      <c r="C35" s="128"/>
      <c r="D35" s="42" t="s">
        <v>23</v>
      </c>
      <c r="E35" s="3" t="s">
        <v>23</v>
      </c>
      <c r="F35" s="3">
        <v>357209160</v>
      </c>
      <c r="G35" s="14" t="s">
        <v>24</v>
      </c>
      <c r="H35" s="14" t="s">
        <v>24</v>
      </c>
      <c r="I35" s="29">
        <f>F35/$D$44</f>
        <v>2843.8861200898045</v>
      </c>
    </row>
    <row r="36" spans="1:9" ht="18.75" customHeight="1">
      <c r="A36" s="15"/>
      <c r="B36" s="70" t="s">
        <v>20</v>
      </c>
      <c r="C36" s="71"/>
      <c r="D36" s="39">
        <v>730</v>
      </c>
      <c r="E36" s="40">
        <v>8165</v>
      </c>
      <c r="F36" s="40">
        <v>89541350</v>
      </c>
      <c r="G36" s="14">
        <f>F36/D36</f>
        <v>122659.38356164383</v>
      </c>
      <c r="H36" s="14">
        <f>F36/E36</f>
        <v>10966.48499693815</v>
      </c>
      <c r="I36" s="29">
        <f>F36/$D$44</f>
        <v>712.874783051765</v>
      </c>
    </row>
    <row r="37" spans="1:9" ht="18.75" customHeight="1" thickBot="1">
      <c r="A37" s="15"/>
      <c r="B37" s="72" t="s">
        <v>21</v>
      </c>
      <c r="C37" s="73"/>
      <c r="D37" s="50">
        <v>4850</v>
      </c>
      <c r="E37" s="36">
        <v>28368</v>
      </c>
      <c r="F37" s="36">
        <v>44939774</v>
      </c>
      <c r="G37" s="37">
        <f>F37/D37</f>
        <v>9265.932783505155</v>
      </c>
      <c r="H37" s="37">
        <f>F37/E37</f>
        <v>1584.1713902989284</v>
      </c>
      <c r="I37" s="38">
        <f>F37/$D$44</f>
        <v>357.78365683168</v>
      </c>
    </row>
    <row r="38" spans="1:9" ht="18.75" customHeight="1" thickBot="1" thickTop="1">
      <c r="A38" s="15"/>
      <c r="B38" s="74" t="s">
        <v>22</v>
      </c>
      <c r="C38" s="75"/>
      <c r="D38" s="24">
        <f>SUM(D31:D37)</f>
        <v>295358</v>
      </c>
      <c r="E38" s="25">
        <f>SUM(E31:E37)</f>
        <v>615352</v>
      </c>
      <c r="F38" s="25">
        <f>SUM(F31:F37)</f>
        <v>11503459434</v>
      </c>
      <c r="G38" s="21">
        <f t="shared" si="2"/>
        <v>38947.51262535635</v>
      </c>
      <c r="H38" s="21">
        <f>F38/E38</f>
        <v>18694.112368205515</v>
      </c>
      <c r="I38" s="30">
        <f t="shared" si="3"/>
        <v>91583.67780201582</v>
      </c>
    </row>
    <row r="39" spans="2:9" ht="10.5" customHeight="1">
      <c r="B39" s="5"/>
      <c r="C39" s="5"/>
      <c r="D39" s="5"/>
      <c r="E39" s="5"/>
      <c r="F39" s="5"/>
      <c r="G39" s="5"/>
      <c r="H39" s="5"/>
      <c r="I39" s="5"/>
    </row>
    <row r="40" spans="2:9" ht="18" customHeight="1">
      <c r="B40" s="28"/>
      <c r="C40" s="27"/>
      <c r="D40" s="27"/>
      <c r="E40" s="6"/>
      <c r="F40" s="6"/>
      <c r="G40" s="6"/>
      <c r="H40" s="6"/>
      <c r="I40" s="34" t="s">
        <v>19</v>
      </c>
    </row>
    <row r="41" spans="2:4" ht="18" customHeight="1" thickBot="1">
      <c r="B41" s="96" t="s">
        <v>38</v>
      </c>
      <c r="C41" s="96"/>
      <c r="D41" s="96"/>
    </row>
    <row r="42" spans="2:9" ht="18.75" customHeight="1">
      <c r="B42" s="97" t="s">
        <v>15</v>
      </c>
      <c r="C42" s="98"/>
      <c r="D42" s="31">
        <v>168231</v>
      </c>
      <c r="E42" s="6"/>
      <c r="F42" s="6"/>
      <c r="G42" s="6"/>
      <c r="H42" s="6"/>
      <c r="I42" s="34"/>
    </row>
    <row r="43" spans="2:9" ht="18.75" customHeight="1">
      <c r="B43" s="99" t="s">
        <v>16</v>
      </c>
      <c r="C43" s="100"/>
      <c r="D43" s="32">
        <v>298</v>
      </c>
      <c r="E43" s="6"/>
      <c r="F43" s="6"/>
      <c r="G43" s="6"/>
      <c r="H43" s="6"/>
      <c r="I43" s="6"/>
    </row>
    <row r="44" spans="2:9" ht="18.75" customHeight="1" thickBot="1">
      <c r="B44" s="62" t="s">
        <v>3</v>
      </c>
      <c r="C44" s="63"/>
      <c r="D44" s="33">
        <v>125606</v>
      </c>
      <c r="E44" s="6"/>
      <c r="F44" s="6"/>
      <c r="G44" s="6"/>
      <c r="H44" s="6"/>
      <c r="I44" s="6"/>
    </row>
    <row r="45" ht="13.5">
      <c r="B45" s="13"/>
    </row>
  </sheetData>
  <sheetProtection/>
  <mergeCells count="48">
    <mergeCell ref="B21:C21"/>
    <mergeCell ref="B24:C24"/>
    <mergeCell ref="B34:C34"/>
    <mergeCell ref="B37:C37"/>
    <mergeCell ref="B42:C42"/>
    <mergeCell ref="B43:C43"/>
    <mergeCell ref="B35:C35"/>
    <mergeCell ref="B36:C36"/>
    <mergeCell ref="B38:C38"/>
    <mergeCell ref="B41:D41"/>
    <mergeCell ref="B44:C44"/>
    <mergeCell ref="B6:B7"/>
    <mergeCell ref="B18:B19"/>
    <mergeCell ref="B31:B32"/>
    <mergeCell ref="B22:C22"/>
    <mergeCell ref="B23:C23"/>
    <mergeCell ref="B25:C25"/>
    <mergeCell ref="B27:I27"/>
    <mergeCell ref="I29:I30"/>
    <mergeCell ref="B33:C33"/>
    <mergeCell ref="B29:C30"/>
    <mergeCell ref="D29:D30"/>
    <mergeCell ref="E29:E30"/>
    <mergeCell ref="F29:F30"/>
    <mergeCell ref="G29:G30"/>
    <mergeCell ref="H29:H30"/>
    <mergeCell ref="E16:E17"/>
    <mergeCell ref="F16:F17"/>
    <mergeCell ref="G16:G17"/>
    <mergeCell ref="H16:H17"/>
    <mergeCell ref="I16:I17"/>
    <mergeCell ref="B20:C20"/>
    <mergeCell ref="B8:C8"/>
    <mergeCell ref="B10:C10"/>
    <mergeCell ref="B11:C11"/>
    <mergeCell ref="B13:C13"/>
    <mergeCell ref="B16:C17"/>
    <mergeCell ref="D16:D17"/>
    <mergeCell ref="B9:C9"/>
    <mergeCell ref="B12:C12"/>
    <mergeCell ref="B2:I2"/>
    <mergeCell ref="B4:C5"/>
    <mergeCell ref="D4:D5"/>
    <mergeCell ref="E4:E5"/>
    <mergeCell ref="F4:F5"/>
    <mergeCell ref="G4:G5"/>
    <mergeCell ref="H4:H5"/>
    <mergeCell ref="I4:I5"/>
  </mergeCells>
  <printOptions horizontalCentered="1"/>
  <pageMargins left="0.7874015748031497" right="0.7874015748031497" top="0.5905511811023623" bottom="0.4330708661417323" header="0.3937007874015748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徳島県国民健康保険団体連合会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徳島県国民健康保険団体連合会</dc:creator>
  <cp:keywords/>
  <dc:description/>
  <cp:lastModifiedBy>割石　瑠衣</cp:lastModifiedBy>
  <cp:lastPrinted>2019-11-26T08:04:01Z</cp:lastPrinted>
  <dcterms:created xsi:type="dcterms:W3CDTF">2004-03-31T04:17:09Z</dcterms:created>
  <dcterms:modified xsi:type="dcterms:W3CDTF">2019-11-26T08:04:03Z</dcterms:modified>
  <cp:category/>
  <cp:version/>
  <cp:contentType/>
  <cp:contentStatus/>
</cp:coreProperties>
</file>