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585" activeTab="0"/>
  </bookViews>
  <sheets>
    <sheet name="令和2年9月審査分" sheetId="1" r:id="rId1"/>
    <sheet name="令和2年10月審査分" sheetId="2" r:id="rId2"/>
    <sheet name="令和2年11月審査分" sheetId="3" r:id="rId3"/>
  </sheets>
  <definedNames>
    <definedName name="_xlnm.Print_Area" localSheetId="1">'令和2年10月審査分'!$A$1:$J$44</definedName>
    <definedName name="_xlnm.Print_Area" localSheetId="2">'令和2年11月審査分'!$A$1:$J$44</definedName>
    <definedName name="_xlnm.Print_Area" localSheetId="0">'令和2年9月審査分'!$A$1:$J$44</definedName>
  </definedNames>
  <calcPr fullCalcOnLoad="1"/>
</workbook>
</file>

<file path=xl/sharedStrings.xml><?xml version="1.0" encoding="utf-8"?>
<sst xmlns="http://schemas.openxmlformats.org/spreadsheetml/2006/main" count="301" uniqueCount="39">
  <si>
    <t>区分</t>
  </si>
  <si>
    <t>入院外</t>
  </si>
  <si>
    <t>調剤報酬</t>
  </si>
  <si>
    <t>後期高齢者</t>
  </si>
  <si>
    <t>入院</t>
  </si>
  <si>
    <t>歯科</t>
  </si>
  <si>
    <t>合計</t>
  </si>
  <si>
    <t>医科</t>
  </si>
  <si>
    <t>【一般被保険者】</t>
  </si>
  <si>
    <t>【退職被保険者】</t>
  </si>
  <si>
    <t>1件当たり医療費（円）</t>
  </si>
  <si>
    <t>1日当たり医療費（円）</t>
  </si>
  <si>
    <t>1人当たり医療費（円）</t>
  </si>
  <si>
    <t>件数（件）</t>
  </si>
  <si>
    <t>日数（日）</t>
  </si>
  <si>
    <t>一般被保険者</t>
  </si>
  <si>
    <t>退職被保険者</t>
  </si>
  <si>
    <t>医療費（円）</t>
  </si>
  <si>
    <t>食事・生活療養費※</t>
  </si>
  <si>
    <t>※食事・生活療養費は、医科と歯科の合計です。</t>
  </si>
  <si>
    <t>訪問看護療養費</t>
  </si>
  <si>
    <t>柔道整復療養費</t>
  </si>
  <si>
    <t>合計</t>
  </si>
  <si>
    <t>-</t>
  </si>
  <si>
    <t>-</t>
  </si>
  <si>
    <t>調剤報酬</t>
  </si>
  <si>
    <t>＜徳島県内保険者分＞</t>
  </si>
  <si>
    <t>-</t>
  </si>
  <si>
    <t>-</t>
  </si>
  <si>
    <t>-</t>
  </si>
  <si>
    <t>令和2年9月審査分（8月診療分)　国民健康保険診療報酬等決定状況</t>
  </si>
  <si>
    <t>令和2年9月審査分（8月診療分)　後期高齢者医療診療報酬等決定状況</t>
  </si>
  <si>
    <t>（参考）被保険者数　[令和2年7月末現在]　</t>
  </si>
  <si>
    <t>令和2年10月審査分（9月診療分)　国民健康保険診療報酬等決定状況</t>
  </si>
  <si>
    <t>令和2年10月審査分（9月診療分)　後期高齢者医療診療報酬等決定状況</t>
  </si>
  <si>
    <t>（参考）被保険者数　[令和2年8月末現在]　</t>
  </si>
  <si>
    <t>令和2年11月審査分（10月診療分)　国民健康保険診療報酬等決定状況</t>
  </si>
  <si>
    <t>令和2年11月審査分（10月診療分)　後期高齢者医療診療報酬等決定状況</t>
  </si>
  <si>
    <t>（参考）被保険者数　[令和2年9月末現在]　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</si>
</sst>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.0000000;[Red]\-#,##0.0000000"/>
    <numFmt numFmtId="182" formatCode="#,##0.00000000;[Red]\-#,##0.00000000"/>
    <numFmt numFmtId="183" formatCode="#,##0.000000000;[Red]\-#,##0.000000000"/>
    <numFmt numFmtId="184" formatCode="#,##0.0000000000;[Red]\-#,##0.0000000000"/>
    <numFmt numFmtId="185" formatCode="#,##0.00000000000;[Red]\-#,##0.00000000000"/>
    <numFmt numFmtId="186" formatCode="#,##0.000000000000;[Red]\-#,##0.000000000000"/>
    <numFmt numFmtId="187" formatCode="#,##0.0000000000000;[Red]\-#,##0.0000000000000"/>
    <numFmt numFmtId="188" formatCode="#,##0.00000000000000;[Red]\-#,##0.00000000000000"/>
    <numFmt numFmtId="189" formatCode="#,##0.000000000000000;[Red]\-#,##0.000000000000000"/>
    <numFmt numFmtId="190" formatCode="#,##0.0000000000000000;[Red]\-#,##0.0000000000000000"/>
    <numFmt numFmtId="191" formatCode="#,##0.00000000000000000;[Red]\-#,##0.00000000000000000"/>
    <numFmt numFmtId="192" formatCode="#,##0.00_ ;[Red]\-#,##0.00\ "/>
    <numFmt numFmtId="193" formatCode="0.0"/>
    <numFmt numFmtId="194" formatCode="0.000"/>
    <numFmt numFmtId="195" formatCode="0.0000"/>
    <numFmt numFmtId="196" formatCode="0.00000"/>
    <numFmt numFmtId="197" formatCode="0.000000"/>
    <numFmt numFmtId="198" formatCode="0.0000000"/>
    <numFmt numFmtId="199" formatCode="0.0%"/>
    <numFmt numFmtId="200" formatCode="0.000%"/>
    <numFmt numFmtId="201" formatCode="0.0000%"/>
    <numFmt numFmtId="202" formatCode="0.00_);[Red]\(0.00\)"/>
    <numFmt numFmtId="203" formatCode="0_ "/>
    <numFmt numFmtId="204" formatCode="#,##0_ "/>
    <numFmt numFmtId="205" formatCode="#,##0_);[Red]\(#,##0\)"/>
    <numFmt numFmtId="206" formatCode="0&quot;人&quot;"/>
    <numFmt numFmtId="207" formatCode="#,##0&quot;人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8" fontId="6" fillId="0" borderId="10" xfId="49" applyFont="1" applyBorder="1" applyAlignment="1">
      <alignment horizontal="right"/>
    </xf>
    <xf numFmtId="38" fontId="6" fillId="0" borderId="10" xfId="49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vertical="center"/>
    </xf>
    <xf numFmtId="10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8" fontId="6" fillId="0" borderId="11" xfId="49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8" fontId="6" fillId="0" borderId="11" xfId="49" applyFont="1" applyBorder="1" applyAlignment="1">
      <alignment horizontal="right"/>
    </xf>
    <xf numFmtId="38" fontId="6" fillId="0" borderId="12" xfId="49" applyNumberFormat="1" applyFont="1" applyBorder="1" applyAlignment="1">
      <alignment horizontal="right"/>
    </xf>
    <xf numFmtId="38" fontId="6" fillId="0" borderId="13" xfId="49" applyFont="1" applyBorder="1" applyAlignment="1">
      <alignment horizontal="right"/>
    </xf>
    <xf numFmtId="38" fontId="6" fillId="0" borderId="14" xfId="49" applyFont="1" applyBorder="1" applyAlignment="1">
      <alignment horizontal="right"/>
    </xf>
    <xf numFmtId="38" fontId="6" fillId="0" borderId="15" xfId="49" applyFont="1" applyBorder="1" applyAlignment="1">
      <alignment horizontal="right"/>
    </xf>
    <xf numFmtId="38" fontId="6" fillId="0" borderId="12" xfId="49" applyFont="1" applyBorder="1" applyAlignment="1">
      <alignment horizontal="right"/>
    </xf>
    <xf numFmtId="38" fontId="6" fillId="0" borderId="11" xfId="49" applyFont="1" applyFill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8" fontId="6" fillId="0" borderId="16" xfId="49" applyNumberFormat="1" applyFont="1" applyBorder="1" applyAlignment="1">
      <alignment horizontal="right"/>
    </xf>
    <xf numFmtId="38" fontId="6" fillId="0" borderId="17" xfId="49" applyNumberFormat="1" applyFont="1" applyBorder="1" applyAlignment="1">
      <alignment horizontal="right"/>
    </xf>
    <xf numFmtId="207" fontId="6" fillId="0" borderId="18" xfId="49" applyNumberFormat="1" applyFont="1" applyBorder="1" applyAlignment="1">
      <alignment horizontal="right" vertical="center"/>
    </xf>
    <xf numFmtId="207" fontId="6" fillId="0" borderId="19" xfId="49" applyNumberFormat="1" applyFont="1" applyBorder="1" applyAlignment="1">
      <alignment horizontal="right" vertical="center"/>
    </xf>
    <xf numFmtId="207" fontId="6" fillId="0" borderId="20" xfId="49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38" fontId="6" fillId="0" borderId="21" xfId="49" applyFont="1" applyFill="1" applyBorder="1" applyAlignment="1">
      <alignment horizontal="right"/>
    </xf>
    <xf numFmtId="38" fontId="6" fillId="0" borderId="22" xfId="49" applyFont="1" applyFill="1" applyBorder="1" applyAlignment="1">
      <alignment horizontal="right"/>
    </xf>
    <xf numFmtId="38" fontId="6" fillId="0" borderId="22" xfId="49" applyNumberFormat="1" applyFont="1" applyBorder="1" applyAlignment="1">
      <alignment horizontal="right"/>
    </xf>
    <xf numFmtId="38" fontId="6" fillId="0" borderId="23" xfId="49" applyNumberFormat="1" applyFont="1" applyBorder="1" applyAlignment="1">
      <alignment horizontal="right"/>
    </xf>
    <xf numFmtId="38" fontId="6" fillId="0" borderId="14" xfId="49" applyFont="1" applyFill="1" applyBorder="1" applyAlignment="1">
      <alignment horizontal="right"/>
    </xf>
    <xf numFmtId="38" fontId="6" fillId="0" borderId="10" xfId="49" applyFont="1" applyFill="1" applyBorder="1" applyAlignment="1">
      <alignment horizontal="right"/>
    </xf>
    <xf numFmtId="38" fontId="6" fillId="0" borderId="19" xfId="49" applyNumberFormat="1" applyFont="1" applyBorder="1" applyAlignment="1">
      <alignment horizontal="right"/>
    </xf>
    <xf numFmtId="38" fontId="6" fillId="0" borderId="24" xfId="49" applyFont="1" applyBorder="1" applyAlignment="1">
      <alignment horizontal="right"/>
    </xf>
    <xf numFmtId="38" fontId="6" fillId="0" borderId="10" xfId="49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16" borderId="16" xfId="0" applyFont="1" applyFill="1" applyBorder="1" applyAlignment="1">
      <alignment horizontal="center" vertical="center"/>
    </xf>
    <xf numFmtId="0" fontId="6" fillId="16" borderId="19" xfId="0" applyFont="1" applyFill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center" vertical="center"/>
    </xf>
    <xf numFmtId="38" fontId="6" fillId="0" borderId="25" xfId="49" applyFont="1" applyFill="1" applyBorder="1" applyAlignment="1">
      <alignment horizontal="right"/>
    </xf>
    <xf numFmtId="38" fontId="6" fillId="0" borderId="26" xfId="49" applyNumberFormat="1" applyFont="1" applyBorder="1" applyAlignment="1">
      <alignment horizontal="right"/>
    </xf>
    <xf numFmtId="38" fontId="6" fillId="0" borderId="18" xfId="49" applyNumberFormat="1" applyFont="1" applyBorder="1" applyAlignment="1">
      <alignment horizontal="right"/>
    </xf>
    <xf numFmtId="38" fontId="6" fillId="0" borderId="27" xfId="49" applyFont="1" applyBorder="1" applyAlignment="1">
      <alignment horizontal="right"/>
    </xf>
    <xf numFmtId="38" fontId="6" fillId="0" borderId="13" xfId="49" applyFont="1" applyFill="1" applyBorder="1" applyAlignment="1">
      <alignment horizontal="right"/>
    </xf>
    <xf numFmtId="0" fontId="0" fillId="0" borderId="0" xfId="0" applyFont="1" applyAlignment="1">
      <alignment/>
    </xf>
    <xf numFmtId="38" fontId="6" fillId="0" borderId="18" xfId="49" applyFont="1" applyFill="1" applyBorder="1" applyAlignment="1">
      <alignment horizontal="right"/>
    </xf>
    <xf numFmtId="38" fontId="6" fillId="0" borderId="19" xfId="49" applyFont="1" applyFill="1" applyBorder="1" applyAlignment="1">
      <alignment horizontal="right"/>
    </xf>
    <xf numFmtId="38" fontId="6" fillId="0" borderId="28" xfId="49" applyFont="1" applyFill="1" applyBorder="1" applyAlignment="1">
      <alignment horizontal="right"/>
    </xf>
    <xf numFmtId="38" fontId="6" fillId="0" borderId="29" xfId="49" applyFont="1" applyFill="1" applyBorder="1" applyAlignment="1">
      <alignment horizontal="right"/>
    </xf>
    <xf numFmtId="38" fontId="6" fillId="0" borderId="30" xfId="49" applyFont="1" applyFill="1" applyBorder="1" applyAlignment="1">
      <alignment horizontal="right"/>
    </xf>
    <xf numFmtId="38" fontId="6" fillId="0" borderId="28" xfId="49" applyFont="1" applyBorder="1" applyAlignment="1">
      <alignment horizontal="right"/>
    </xf>
    <xf numFmtId="38" fontId="6" fillId="0" borderId="29" xfId="49" applyFont="1" applyBorder="1" applyAlignment="1">
      <alignment horizontal="right"/>
    </xf>
    <xf numFmtId="38" fontId="6" fillId="0" borderId="19" xfId="49" applyFont="1" applyBorder="1" applyAlignment="1">
      <alignment horizontal="right"/>
    </xf>
    <xf numFmtId="38" fontId="6" fillId="0" borderId="30" xfId="49" applyFont="1" applyBorder="1" applyAlignment="1">
      <alignment horizontal="right"/>
    </xf>
    <xf numFmtId="10" fontId="7" fillId="0" borderId="31" xfId="0" applyNumberFormat="1" applyFont="1" applyBorder="1" applyAlignment="1">
      <alignment/>
    </xf>
    <xf numFmtId="38" fontId="6" fillId="0" borderId="32" xfId="49" applyFont="1" applyBorder="1" applyAlignment="1">
      <alignment horizontal="right"/>
    </xf>
    <xf numFmtId="0" fontId="5" fillId="0" borderId="33" xfId="0" applyFont="1" applyBorder="1" applyAlignment="1">
      <alignment/>
    </xf>
    <xf numFmtId="38" fontId="6" fillId="0" borderId="34" xfId="49" applyFont="1" applyBorder="1" applyAlignment="1">
      <alignment horizontal="right"/>
    </xf>
    <xf numFmtId="38" fontId="6" fillId="0" borderId="35" xfId="49" applyFont="1" applyBorder="1" applyAlignment="1">
      <alignment horizontal="right"/>
    </xf>
    <xf numFmtId="38" fontId="6" fillId="0" borderId="36" xfId="49" applyFont="1" applyBorder="1" applyAlignment="1">
      <alignment horizontal="right"/>
    </xf>
    <xf numFmtId="38" fontId="6" fillId="0" borderId="36" xfId="49" applyNumberFormat="1" applyFont="1" applyBorder="1" applyAlignment="1">
      <alignment horizontal="right"/>
    </xf>
    <xf numFmtId="38" fontId="6" fillId="0" borderId="37" xfId="49" applyFont="1" applyBorder="1" applyAlignment="1">
      <alignment horizontal="right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13" borderId="41" xfId="0" applyFont="1" applyFill="1" applyBorder="1" applyAlignment="1">
      <alignment horizontal="center" vertical="center"/>
    </xf>
    <xf numFmtId="0" fontId="6" fillId="13" borderId="42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13" borderId="45" xfId="0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0" fontId="6" fillId="16" borderId="46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0" fontId="6" fillId="16" borderId="45" xfId="0" applyFont="1" applyFill="1" applyBorder="1" applyAlignment="1">
      <alignment horizontal="center" vertical="center"/>
    </xf>
    <xf numFmtId="0" fontId="6" fillId="16" borderId="17" xfId="0" applyFont="1" applyFill="1" applyBorder="1" applyAlignment="1">
      <alignment horizontal="center" vertical="center"/>
    </xf>
    <xf numFmtId="0" fontId="6" fillId="16" borderId="27" xfId="0" applyFont="1" applyFill="1" applyBorder="1" applyAlignment="1">
      <alignment horizontal="center" vertical="center"/>
    </xf>
    <xf numFmtId="0" fontId="6" fillId="16" borderId="40" xfId="0" applyFont="1" applyFill="1" applyBorder="1" applyAlignment="1">
      <alignment horizontal="center" vertical="center"/>
    </xf>
    <xf numFmtId="0" fontId="6" fillId="16" borderId="47" xfId="0" applyFont="1" applyFill="1" applyBorder="1" applyAlignment="1">
      <alignment horizontal="center" vertical="center"/>
    </xf>
    <xf numFmtId="0" fontId="6" fillId="16" borderId="48" xfId="0" applyFont="1" applyFill="1" applyBorder="1" applyAlignment="1">
      <alignment horizontal="center" vertical="center"/>
    </xf>
    <xf numFmtId="0" fontId="6" fillId="16" borderId="49" xfId="0" applyFont="1" applyFill="1" applyBorder="1" applyAlignment="1">
      <alignment horizontal="center" vertical="center"/>
    </xf>
    <xf numFmtId="0" fontId="6" fillId="16" borderId="50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13" borderId="46" xfId="0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horizontal="center" vertical="center"/>
    </xf>
    <xf numFmtId="0" fontId="6" fillId="13" borderId="27" xfId="0" applyFont="1" applyFill="1" applyBorder="1" applyAlignment="1">
      <alignment horizontal="center" vertical="center"/>
    </xf>
    <xf numFmtId="0" fontId="6" fillId="13" borderId="40" xfId="0" applyFont="1" applyFill="1" applyBorder="1" applyAlignment="1">
      <alignment horizontal="center" vertical="center"/>
    </xf>
    <xf numFmtId="0" fontId="6" fillId="13" borderId="51" xfId="0" applyFont="1" applyFill="1" applyBorder="1" applyAlignment="1">
      <alignment horizontal="center" vertical="center"/>
    </xf>
    <xf numFmtId="0" fontId="6" fillId="13" borderId="52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5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16" borderId="51" xfId="0" applyFont="1" applyFill="1" applyBorder="1" applyAlignment="1">
      <alignment horizontal="center" vertical="center"/>
    </xf>
    <xf numFmtId="0" fontId="6" fillId="16" borderId="52" xfId="0" applyFont="1" applyFill="1" applyBorder="1" applyAlignment="1">
      <alignment horizontal="center" vertical="center"/>
    </xf>
    <xf numFmtId="0" fontId="6" fillId="16" borderId="53" xfId="0" applyFont="1" applyFill="1" applyBorder="1" applyAlignment="1">
      <alignment horizontal="center" vertical="center"/>
    </xf>
    <xf numFmtId="0" fontId="6" fillId="16" borderId="54" xfId="0" applyFont="1" applyFill="1" applyBorder="1" applyAlignment="1">
      <alignment horizontal="center" vertical="center"/>
    </xf>
    <xf numFmtId="0" fontId="6" fillId="16" borderId="55" xfId="0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13" borderId="53" xfId="0" applyFont="1" applyFill="1" applyBorder="1" applyAlignment="1">
      <alignment horizontal="center" vertical="center"/>
    </xf>
    <xf numFmtId="0" fontId="6" fillId="13" borderId="54" xfId="0" applyFont="1" applyFill="1" applyBorder="1" applyAlignment="1">
      <alignment horizontal="center" vertical="center"/>
    </xf>
    <xf numFmtId="0" fontId="6" fillId="13" borderId="49" xfId="0" applyFont="1" applyFill="1" applyBorder="1" applyAlignment="1">
      <alignment horizontal="center" vertical="center"/>
    </xf>
    <xf numFmtId="0" fontId="6" fillId="13" borderId="50" xfId="0" applyFont="1" applyFill="1" applyBorder="1" applyAlignment="1">
      <alignment horizontal="center" vertical="center"/>
    </xf>
    <xf numFmtId="0" fontId="6" fillId="13" borderId="57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13" borderId="33" xfId="0" applyFont="1" applyFill="1" applyBorder="1" applyAlignment="1">
      <alignment horizontal="center" vertical="center"/>
    </xf>
    <xf numFmtId="0" fontId="6" fillId="13" borderId="58" xfId="0" applyFont="1" applyFill="1" applyBorder="1" applyAlignment="1">
      <alignment horizontal="center" vertical="center"/>
    </xf>
    <xf numFmtId="0" fontId="6" fillId="16" borderId="41" xfId="0" applyFont="1" applyFill="1" applyBorder="1" applyAlignment="1">
      <alignment horizontal="center" vertical="center"/>
    </xf>
    <xf numFmtId="0" fontId="6" fillId="16" borderId="42" xfId="0" applyFont="1" applyFill="1" applyBorder="1" applyAlignment="1">
      <alignment horizontal="center" vertical="center"/>
    </xf>
    <xf numFmtId="0" fontId="6" fillId="16" borderId="33" xfId="0" applyFont="1" applyFill="1" applyBorder="1" applyAlignment="1">
      <alignment horizontal="center" vertical="center"/>
    </xf>
    <xf numFmtId="0" fontId="6" fillId="16" borderId="58" xfId="0" applyFont="1" applyFill="1" applyBorder="1" applyAlignment="1">
      <alignment horizontal="center" vertical="center"/>
    </xf>
    <xf numFmtId="0" fontId="6" fillId="13" borderId="47" xfId="0" applyFont="1" applyFill="1" applyBorder="1" applyAlignment="1">
      <alignment horizontal="center" vertical="center"/>
    </xf>
    <xf numFmtId="0" fontId="6" fillId="13" borderId="48" xfId="0" applyFont="1" applyFill="1" applyBorder="1" applyAlignment="1">
      <alignment horizontal="center" vertical="center"/>
    </xf>
    <xf numFmtId="0" fontId="6" fillId="13" borderId="55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0" fontId="6" fillId="13" borderId="38" xfId="0" applyFont="1" applyFill="1" applyBorder="1" applyAlignment="1">
      <alignment horizontal="center" vertical="center"/>
    </xf>
    <xf numFmtId="0" fontId="6" fillId="13" borderId="39" xfId="0" applyFont="1" applyFill="1" applyBorder="1" applyAlignment="1">
      <alignment horizontal="center" vertical="center"/>
    </xf>
    <xf numFmtId="0" fontId="6" fillId="16" borderId="38" xfId="0" applyFont="1" applyFill="1" applyBorder="1" applyAlignment="1">
      <alignment horizontal="center" vertical="center"/>
    </xf>
    <xf numFmtId="0" fontId="6" fillId="16" borderId="39" xfId="0" applyFont="1" applyFill="1" applyBorder="1" applyAlignment="1">
      <alignment horizontal="center" vertical="center"/>
    </xf>
    <xf numFmtId="38" fontId="6" fillId="0" borderId="56" xfId="49" applyFont="1" applyBorder="1" applyAlignment="1">
      <alignment horizontal="right"/>
    </xf>
    <xf numFmtId="38" fontId="6" fillId="0" borderId="26" xfId="49" applyFont="1" applyBorder="1" applyAlignment="1">
      <alignment horizontal="right"/>
    </xf>
    <xf numFmtId="38" fontId="6" fillId="0" borderId="59" xfId="49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tabSelected="1" view="pageBreakPreview" zoomScale="85" zoomScaleNormal="85" zoomScaleSheetLayoutView="85" workbookViewId="0" topLeftCell="A1">
      <selection activeCell="D45" sqref="D45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4" width="17.50390625" style="1" customWidth="1"/>
    <col min="5" max="5" width="18.375" style="1" customWidth="1"/>
    <col min="6" max="6" width="26.25390625" style="1" customWidth="1"/>
    <col min="7" max="9" width="24.125" style="1" customWidth="1"/>
    <col min="10" max="10" width="3.125" style="1" customWidth="1"/>
    <col min="11" max="16384" width="9.00390625" style="1" customWidth="1"/>
  </cols>
  <sheetData>
    <row r="1" spans="1:9" ht="16.5" customHeight="1">
      <c r="A1" s="2"/>
      <c r="B1" s="2"/>
      <c r="C1" s="9"/>
      <c r="D1" s="9"/>
      <c r="E1" s="9"/>
      <c r="F1" s="9"/>
      <c r="G1" s="10"/>
      <c r="H1" s="10"/>
      <c r="I1" s="27" t="s">
        <v>26</v>
      </c>
    </row>
    <row r="2" spans="2:9" ht="23.25" customHeight="1">
      <c r="B2" s="124" t="s">
        <v>30</v>
      </c>
      <c r="C2" s="124"/>
      <c r="D2" s="124"/>
      <c r="E2" s="124"/>
      <c r="F2" s="124"/>
      <c r="G2" s="124"/>
      <c r="H2" s="124"/>
      <c r="I2" s="124"/>
    </row>
    <row r="3" spans="1:9" ht="15" thickBot="1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>
      <c r="A4" s="15"/>
      <c r="B4" s="105" t="s">
        <v>0</v>
      </c>
      <c r="C4" s="106"/>
      <c r="D4" s="107" t="s">
        <v>13</v>
      </c>
      <c r="E4" s="103" t="s">
        <v>14</v>
      </c>
      <c r="F4" s="109" t="s">
        <v>17</v>
      </c>
      <c r="G4" s="103" t="s">
        <v>10</v>
      </c>
      <c r="H4" s="103" t="s">
        <v>11</v>
      </c>
      <c r="I4" s="111" t="s">
        <v>12</v>
      </c>
    </row>
    <row r="5" spans="1:9" ht="18.75" customHeight="1" thickBot="1">
      <c r="A5" s="15"/>
      <c r="B5" s="93"/>
      <c r="C5" s="94"/>
      <c r="D5" s="108"/>
      <c r="E5" s="104"/>
      <c r="F5" s="110"/>
      <c r="G5" s="104"/>
      <c r="H5" s="104"/>
      <c r="I5" s="112"/>
    </row>
    <row r="6" spans="1:9" ht="18.75" customHeight="1">
      <c r="A6" s="15"/>
      <c r="B6" s="130" t="s">
        <v>7</v>
      </c>
      <c r="C6" s="44" t="s">
        <v>4</v>
      </c>
      <c r="D6" s="22">
        <v>4374</v>
      </c>
      <c r="E6" s="20">
        <v>82418</v>
      </c>
      <c r="F6" s="14">
        <v>2376737000</v>
      </c>
      <c r="G6" s="14">
        <f>F6/D6</f>
        <v>543378.3721993598</v>
      </c>
      <c r="H6" s="14">
        <f>F6/E6</f>
        <v>28837.596156179476</v>
      </c>
      <c r="I6" s="29">
        <f>F6/$D$42</f>
        <v>14441.050661676247</v>
      </c>
    </row>
    <row r="7" spans="1:9" ht="18.75" customHeight="1">
      <c r="A7" s="15"/>
      <c r="B7" s="131"/>
      <c r="C7" s="45" t="s">
        <v>1</v>
      </c>
      <c r="D7" s="23">
        <v>116317</v>
      </c>
      <c r="E7" s="3">
        <v>171585</v>
      </c>
      <c r="F7" s="4">
        <v>1833048530</v>
      </c>
      <c r="G7" s="14">
        <f>F7/D7</f>
        <v>15759.076747165074</v>
      </c>
      <c r="H7" s="14">
        <f>F7/E7</f>
        <v>10683.034822391235</v>
      </c>
      <c r="I7" s="29">
        <f aca="true" t="shared" si="0" ref="I7:I13">F7/$D$42</f>
        <v>11137.600284356735</v>
      </c>
    </row>
    <row r="8" spans="1:9" ht="18.75" customHeight="1">
      <c r="A8" s="16"/>
      <c r="B8" s="75" t="s">
        <v>5</v>
      </c>
      <c r="C8" s="76"/>
      <c r="D8" s="23">
        <v>24776</v>
      </c>
      <c r="E8" s="3">
        <v>43765</v>
      </c>
      <c r="F8" s="3">
        <v>340964630</v>
      </c>
      <c r="G8" s="14">
        <f>F8/D8</f>
        <v>13761.891750080724</v>
      </c>
      <c r="H8" s="14">
        <f>F8/E8</f>
        <v>7790.8061236147605</v>
      </c>
      <c r="I8" s="29">
        <f t="shared" si="0"/>
        <v>2071.7006112454583</v>
      </c>
    </row>
    <row r="9" spans="1:9" ht="18.75" customHeight="1">
      <c r="A9" s="16"/>
      <c r="B9" s="73" t="s">
        <v>25</v>
      </c>
      <c r="C9" s="74"/>
      <c r="D9" s="54">
        <v>61213</v>
      </c>
      <c r="E9" s="40" t="s">
        <v>23</v>
      </c>
      <c r="F9" s="26">
        <v>809666510</v>
      </c>
      <c r="G9" s="14">
        <f>F9/D9</f>
        <v>13227.035270285724</v>
      </c>
      <c r="H9" s="43" t="s">
        <v>28</v>
      </c>
      <c r="I9" s="29">
        <f t="shared" si="0"/>
        <v>4919.532573428443</v>
      </c>
    </row>
    <row r="10" spans="1:9" ht="18.75" customHeight="1">
      <c r="A10" s="16"/>
      <c r="B10" s="73" t="s">
        <v>18</v>
      </c>
      <c r="C10" s="74"/>
      <c r="D10" s="40" t="s">
        <v>23</v>
      </c>
      <c r="E10" s="40" t="s">
        <v>23</v>
      </c>
      <c r="F10" s="26">
        <v>151408399</v>
      </c>
      <c r="G10" s="40" t="s">
        <v>27</v>
      </c>
      <c r="H10" s="43" t="s">
        <v>27</v>
      </c>
      <c r="I10" s="29">
        <f t="shared" si="0"/>
        <v>919.9572188939252</v>
      </c>
    </row>
    <row r="11" spans="1:9" ht="18.75" customHeight="1">
      <c r="A11" s="15"/>
      <c r="B11" s="75" t="s">
        <v>20</v>
      </c>
      <c r="C11" s="76"/>
      <c r="D11" s="39">
        <v>599</v>
      </c>
      <c r="E11" s="40">
        <v>4864</v>
      </c>
      <c r="F11" s="40">
        <v>57485625</v>
      </c>
      <c r="G11" s="4">
        <f>F11/D11</f>
        <v>95969.32387312187</v>
      </c>
      <c r="H11" s="4">
        <f>F11/E11</f>
        <v>11818.590666118422</v>
      </c>
      <c r="I11" s="41">
        <f t="shared" si="0"/>
        <v>349.28257646644226</v>
      </c>
    </row>
    <row r="12" spans="1:9" ht="18.75" customHeight="1" thickBot="1">
      <c r="A12" s="15"/>
      <c r="B12" s="95" t="s">
        <v>21</v>
      </c>
      <c r="C12" s="96"/>
      <c r="D12" s="35">
        <v>6195</v>
      </c>
      <c r="E12" s="36">
        <v>26389</v>
      </c>
      <c r="F12" s="36">
        <v>42661868</v>
      </c>
      <c r="G12" s="37">
        <f>F12/D12</f>
        <v>6886.500080710251</v>
      </c>
      <c r="H12" s="37">
        <f>F12/E12</f>
        <v>1616.6534540907196</v>
      </c>
      <c r="I12" s="38">
        <f t="shared" si="0"/>
        <v>259.21344983047965</v>
      </c>
    </row>
    <row r="13" spans="1:9" ht="18.75" customHeight="1" thickBot="1" thickTop="1">
      <c r="A13" s="15"/>
      <c r="B13" s="93" t="s">
        <v>6</v>
      </c>
      <c r="C13" s="94"/>
      <c r="D13" s="24">
        <f>SUM(D6:D12)</f>
        <v>213474</v>
      </c>
      <c r="E13" s="25">
        <f>SUM(E6:E12)</f>
        <v>329021</v>
      </c>
      <c r="F13" s="25">
        <f>SUM(F6:F12)</f>
        <v>5611972562</v>
      </c>
      <c r="G13" s="21">
        <f>F13/D13</f>
        <v>26288.787215304907</v>
      </c>
      <c r="H13" s="21">
        <f>F13/E13</f>
        <v>17056.578643916346</v>
      </c>
      <c r="I13" s="30">
        <f t="shared" si="0"/>
        <v>34098.33737589773</v>
      </c>
    </row>
    <row r="14" spans="1:9" ht="18.75" customHeight="1">
      <c r="A14" s="8"/>
      <c r="B14" s="11"/>
      <c r="C14" s="11"/>
      <c r="D14" s="12"/>
      <c r="E14" s="12"/>
      <c r="F14" s="12"/>
      <c r="G14" s="12"/>
      <c r="H14" s="12"/>
      <c r="I14" s="12"/>
    </row>
    <row r="15" spans="2:9" ht="18.75" customHeight="1" thickBot="1">
      <c r="B15" s="17" t="s">
        <v>9</v>
      </c>
      <c r="D15" s="5"/>
      <c r="E15" s="5"/>
      <c r="F15" s="5"/>
      <c r="G15" s="5"/>
      <c r="H15" s="5"/>
      <c r="I15" s="5"/>
    </row>
    <row r="16" spans="1:9" ht="18.75" customHeight="1">
      <c r="A16" s="15"/>
      <c r="B16" s="125" t="s">
        <v>0</v>
      </c>
      <c r="C16" s="126"/>
      <c r="D16" s="101" t="s">
        <v>13</v>
      </c>
      <c r="E16" s="97" t="s">
        <v>14</v>
      </c>
      <c r="F16" s="77" t="s">
        <v>17</v>
      </c>
      <c r="G16" s="97" t="s">
        <v>10</v>
      </c>
      <c r="H16" s="97" t="s">
        <v>11</v>
      </c>
      <c r="I16" s="81" t="s">
        <v>12</v>
      </c>
    </row>
    <row r="17" spans="1:9" ht="18.75" customHeight="1" thickBot="1">
      <c r="A17" s="15"/>
      <c r="B17" s="127"/>
      <c r="C17" s="128"/>
      <c r="D17" s="129"/>
      <c r="E17" s="98"/>
      <c r="F17" s="78"/>
      <c r="G17" s="98"/>
      <c r="H17" s="98"/>
      <c r="I17" s="82"/>
    </row>
    <row r="18" spans="1:9" ht="18.75" customHeight="1">
      <c r="A18" s="15"/>
      <c r="B18" s="101" t="s">
        <v>7</v>
      </c>
      <c r="C18" s="48" t="s">
        <v>4</v>
      </c>
      <c r="D18" s="40" t="s">
        <v>23</v>
      </c>
      <c r="E18" s="40" t="s">
        <v>23</v>
      </c>
      <c r="F18" s="40" t="s">
        <v>23</v>
      </c>
      <c r="G18" s="40" t="s">
        <v>23</v>
      </c>
      <c r="H18" s="40" t="s">
        <v>23</v>
      </c>
      <c r="I18" s="56" t="s">
        <v>23</v>
      </c>
    </row>
    <row r="19" spans="1:9" ht="18.75" customHeight="1">
      <c r="A19" s="15"/>
      <c r="B19" s="102"/>
      <c r="C19" s="49" t="s">
        <v>1</v>
      </c>
      <c r="D19" s="23">
        <v>2</v>
      </c>
      <c r="E19" s="3">
        <v>1</v>
      </c>
      <c r="F19" s="4">
        <v>-2570</v>
      </c>
      <c r="G19" s="14">
        <f>F19/D19</f>
        <v>-1285</v>
      </c>
      <c r="H19" s="14">
        <f>F19/E19</f>
        <v>-2570</v>
      </c>
      <c r="I19" s="29">
        <f>F19/$D$43</f>
        <v>-2570</v>
      </c>
    </row>
    <row r="20" spans="1:9" ht="18.75" customHeight="1">
      <c r="A20" s="16"/>
      <c r="B20" s="99" t="s">
        <v>5</v>
      </c>
      <c r="C20" s="100"/>
      <c r="D20" s="23">
        <v>1</v>
      </c>
      <c r="E20" s="3">
        <v>4</v>
      </c>
      <c r="F20" s="3">
        <v>10100</v>
      </c>
      <c r="G20" s="14">
        <f>F20/D20</f>
        <v>10100</v>
      </c>
      <c r="H20" s="14">
        <f>F20/E20</f>
        <v>2525</v>
      </c>
      <c r="I20" s="29">
        <f>F20/$D$43</f>
        <v>10100</v>
      </c>
    </row>
    <row r="21" spans="1:9" ht="18.75" customHeight="1">
      <c r="A21" s="16"/>
      <c r="B21" s="99" t="s">
        <v>2</v>
      </c>
      <c r="C21" s="100"/>
      <c r="D21" s="54">
        <v>2</v>
      </c>
      <c r="E21" s="40" t="s">
        <v>23</v>
      </c>
      <c r="F21" s="26">
        <v>34170</v>
      </c>
      <c r="G21" s="14">
        <f>F21/D21</f>
        <v>17085</v>
      </c>
      <c r="H21" s="40" t="s">
        <v>29</v>
      </c>
      <c r="I21" s="29">
        <f>F21/$D$43</f>
        <v>34170</v>
      </c>
    </row>
    <row r="22" spans="1:9" ht="18.75" customHeight="1">
      <c r="A22" s="15"/>
      <c r="B22" s="132" t="s">
        <v>18</v>
      </c>
      <c r="C22" s="133"/>
      <c r="D22" s="40" t="s">
        <v>23</v>
      </c>
      <c r="E22" s="40" t="s">
        <v>23</v>
      </c>
      <c r="F22" s="40" t="s">
        <v>23</v>
      </c>
      <c r="G22" s="40" t="s">
        <v>23</v>
      </c>
      <c r="H22" s="40" t="s">
        <v>29</v>
      </c>
      <c r="I22" s="57" t="s">
        <v>23</v>
      </c>
    </row>
    <row r="23" spans="1:9" ht="18.75" customHeight="1">
      <c r="A23" s="15"/>
      <c r="B23" s="99" t="s">
        <v>20</v>
      </c>
      <c r="C23" s="100"/>
      <c r="D23" s="40" t="s">
        <v>23</v>
      </c>
      <c r="E23" s="40" t="s">
        <v>23</v>
      </c>
      <c r="F23" s="40" t="s">
        <v>23</v>
      </c>
      <c r="G23" s="40" t="s">
        <v>23</v>
      </c>
      <c r="H23" s="40" t="s">
        <v>23</v>
      </c>
      <c r="I23" s="57" t="s">
        <v>23</v>
      </c>
    </row>
    <row r="24" spans="1:9" ht="18.75" customHeight="1" thickBot="1">
      <c r="A24" s="15"/>
      <c r="B24" s="138" t="s">
        <v>21</v>
      </c>
      <c r="C24" s="139"/>
      <c r="D24" s="58" t="s">
        <v>23</v>
      </c>
      <c r="E24" s="59" t="s">
        <v>23</v>
      </c>
      <c r="F24" s="59" t="s">
        <v>23</v>
      </c>
      <c r="G24" s="59" t="s">
        <v>23</v>
      </c>
      <c r="H24" s="59" t="s">
        <v>23</v>
      </c>
      <c r="I24" s="60" t="s">
        <v>23</v>
      </c>
    </row>
    <row r="25" spans="1:9" ht="18.75" customHeight="1" thickBot="1" thickTop="1">
      <c r="A25" s="15"/>
      <c r="B25" s="127" t="s">
        <v>6</v>
      </c>
      <c r="C25" s="128"/>
      <c r="D25" s="24">
        <f>SUM(D18:D24)</f>
        <v>5</v>
      </c>
      <c r="E25" s="25">
        <f>SUM(E18:E24)</f>
        <v>5</v>
      </c>
      <c r="F25" s="25">
        <f>SUM(F18:F24)</f>
        <v>41700</v>
      </c>
      <c r="G25" s="21">
        <f>F25/D25</f>
        <v>8340</v>
      </c>
      <c r="H25" s="21">
        <f>F25/E25</f>
        <v>8340</v>
      </c>
      <c r="I25" s="30">
        <f>F25/$D$43</f>
        <v>41700</v>
      </c>
    </row>
    <row r="26" spans="1:9" ht="18.75" customHeight="1">
      <c r="A26" s="8"/>
      <c r="B26" s="11"/>
      <c r="C26" s="11"/>
      <c r="D26" s="12"/>
      <c r="E26" s="12"/>
      <c r="F26" s="12"/>
      <c r="G26" s="12"/>
      <c r="H26" s="12"/>
      <c r="I26" s="12"/>
    </row>
    <row r="27" spans="2:9" ht="29.25" customHeight="1">
      <c r="B27" s="124" t="s">
        <v>31</v>
      </c>
      <c r="C27" s="124"/>
      <c r="D27" s="124"/>
      <c r="E27" s="124"/>
      <c r="F27" s="124"/>
      <c r="G27" s="124"/>
      <c r="H27" s="124"/>
      <c r="I27" s="124"/>
    </row>
    <row r="28" spans="1:9" ht="18.75" customHeight="1" thickBot="1">
      <c r="A28" s="8"/>
      <c r="B28" s="18"/>
      <c r="C28" s="19"/>
      <c r="D28" s="19"/>
      <c r="E28" s="19"/>
      <c r="F28" s="19"/>
      <c r="G28" s="19"/>
      <c r="H28" s="19"/>
      <c r="I28" s="19"/>
    </row>
    <row r="29" spans="1:9" ht="18.75" customHeight="1">
      <c r="A29" s="15"/>
      <c r="B29" s="120" t="s">
        <v>0</v>
      </c>
      <c r="C29" s="121"/>
      <c r="D29" s="122" t="s">
        <v>13</v>
      </c>
      <c r="E29" s="83" t="s">
        <v>14</v>
      </c>
      <c r="F29" s="134" t="s">
        <v>17</v>
      </c>
      <c r="G29" s="83" t="s">
        <v>10</v>
      </c>
      <c r="H29" s="83" t="s">
        <v>11</v>
      </c>
      <c r="I29" s="85" t="s">
        <v>12</v>
      </c>
    </row>
    <row r="30" spans="1:9" ht="18.75" customHeight="1" thickBot="1">
      <c r="A30" s="15"/>
      <c r="B30" s="91"/>
      <c r="C30" s="92"/>
      <c r="D30" s="123"/>
      <c r="E30" s="84"/>
      <c r="F30" s="135"/>
      <c r="G30" s="84"/>
      <c r="H30" s="84"/>
      <c r="I30" s="86"/>
    </row>
    <row r="31" spans="1:9" ht="18.75" customHeight="1">
      <c r="A31" s="15"/>
      <c r="B31" s="118" t="s">
        <v>7</v>
      </c>
      <c r="C31" s="46" t="s">
        <v>4</v>
      </c>
      <c r="D31" s="22">
        <v>10451</v>
      </c>
      <c r="E31" s="20">
        <v>198885</v>
      </c>
      <c r="F31" s="14">
        <v>5739547070</v>
      </c>
      <c r="G31" s="51">
        <f>F31/D31</f>
        <v>549186.4003444647</v>
      </c>
      <c r="H31" s="51">
        <f>F31/E31</f>
        <v>28858.62216858989</v>
      </c>
      <c r="I31" s="52">
        <f aca="true" t="shared" si="1" ref="I31:I38">F31/$D$44</f>
        <v>45635.263337838915</v>
      </c>
    </row>
    <row r="32" spans="1:9" ht="18.75" customHeight="1">
      <c r="A32" s="15"/>
      <c r="B32" s="119"/>
      <c r="C32" s="47" t="s">
        <v>1</v>
      </c>
      <c r="D32" s="23">
        <v>152292</v>
      </c>
      <c r="E32" s="3">
        <v>279495</v>
      </c>
      <c r="F32" s="4">
        <v>3078895710</v>
      </c>
      <c r="G32" s="14">
        <f>F32/D32</f>
        <v>20217.05480261603</v>
      </c>
      <c r="H32" s="14">
        <f>F32/E32</f>
        <v>11015.924113132614</v>
      </c>
      <c r="I32" s="29">
        <f t="shared" si="1"/>
        <v>24480.366621610876</v>
      </c>
    </row>
    <row r="33" spans="1:9" ht="18.75" customHeight="1">
      <c r="A33" s="16"/>
      <c r="B33" s="87" t="s">
        <v>5</v>
      </c>
      <c r="C33" s="88"/>
      <c r="D33" s="23">
        <v>20051</v>
      </c>
      <c r="E33" s="3">
        <v>37233</v>
      </c>
      <c r="F33" s="3">
        <v>313736140</v>
      </c>
      <c r="G33" s="14">
        <f>F33/D33</f>
        <v>15646.907386165278</v>
      </c>
      <c r="H33" s="14">
        <f>F33/E33</f>
        <v>8426.292267612065</v>
      </c>
      <c r="I33" s="29">
        <f t="shared" si="1"/>
        <v>2494.5228591874056</v>
      </c>
    </row>
    <row r="34" spans="1:9" ht="18.75" customHeight="1">
      <c r="A34" s="16"/>
      <c r="B34" s="87" t="s">
        <v>2</v>
      </c>
      <c r="C34" s="88"/>
      <c r="D34" s="54">
        <v>83747</v>
      </c>
      <c r="E34" s="3" t="s">
        <v>23</v>
      </c>
      <c r="F34" s="26">
        <v>1285490990</v>
      </c>
      <c r="G34" s="14">
        <f>F34/D34</f>
        <v>15349.695989110058</v>
      </c>
      <c r="H34" s="14" t="s">
        <v>23</v>
      </c>
      <c r="I34" s="29">
        <f t="shared" si="1"/>
        <v>10220.966764729268</v>
      </c>
    </row>
    <row r="35" spans="1:9" ht="18.75" customHeight="1">
      <c r="A35" s="16"/>
      <c r="B35" s="136" t="s">
        <v>18</v>
      </c>
      <c r="C35" s="137"/>
      <c r="D35" s="42" t="s">
        <v>23</v>
      </c>
      <c r="E35" s="3" t="s">
        <v>23</v>
      </c>
      <c r="F35" s="3">
        <v>352464742</v>
      </c>
      <c r="G35" s="14" t="s">
        <v>23</v>
      </c>
      <c r="H35" s="14" t="s">
        <v>23</v>
      </c>
      <c r="I35" s="29">
        <f t="shared" si="1"/>
        <v>2802.454814343643</v>
      </c>
    </row>
    <row r="36" spans="1:9" ht="18.75" customHeight="1">
      <c r="A36" s="15"/>
      <c r="B36" s="87" t="s">
        <v>20</v>
      </c>
      <c r="C36" s="88"/>
      <c r="D36" s="39">
        <v>797</v>
      </c>
      <c r="E36" s="40">
        <v>8179</v>
      </c>
      <c r="F36" s="40">
        <v>90998810</v>
      </c>
      <c r="G36" s="14">
        <f>F36/D36</f>
        <v>114176.67503136763</v>
      </c>
      <c r="H36" s="14">
        <f>F36/E36</f>
        <v>11125.909035334393</v>
      </c>
      <c r="I36" s="29">
        <f t="shared" si="1"/>
        <v>723.533513556492</v>
      </c>
    </row>
    <row r="37" spans="1:9" ht="18.75" customHeight="1" thickBot="1">
      <c r="A37" s="15"/>
      <c r="B37" s="89" t="s">
        <v>21</v>
      </c>
      <c r="C37" s="90"/>
      <c r="D37" s="50">
        <v>3915</v>
      </c>
      <c r="E37" s="36">
        <v>21661</v>
      </c>
      <c r="F37" s="36">
        <v>34224481</v>
      </c>
      <c r="G37" s="37">
        <f>F37/D37</f>
        <v>8741.885312899107</v>
      </c>
      <c r="H37" s="37">
        <f>F37/E37</f>
        <v>1580.004662757952</v>
      </c>
      <c r="I37" s="38">
        <f t="shared" si="1"/>
        <v>272.1195913174843</v>
      </c>
    </row>
    <row r="38" spans="1:9" ht="18.75" customHeight="1" thickBot="1" thickTop="1">
      <c r="A38" s="15"/>
      <c r="B38" s="91" t="s">
        <v>6</v>
      </c>
      <c r="C38" s="92"/>
      <c r="D38" s="24">
        <f>SUM(D31:D37)</f>
        <v>271253</v>
      </c>
      <c r="E38" s="25">
        <f>SUM(E31:E37)</f>
        <v>545453</v>
      </c>
      <c r="F38" s="25">
        <f>SUM(F31:F37)</f>
        <v>10895357943</v>
      </c>
      <c r="G38" s="21">
        <f>F38/D38</f>
        <v>40166.77398222324</v>
      </c>
      <c r="H38" s="21">
        <f>F38/E38</f>
        <v>19974.87949099189</v>
      </c>
      <c r="I38" s="30">
        <f t="shared" si="1"/>
        <v>86629.22750258408</v>
      </c>
    </row>
    <row r="39" spans="2:9" ht="10.5" customHeight="1">
      <c r="B39" s="5"/>
      <c r="C39" s="5"/>
      <c r="D39" s="5"/>
      <c r="E39" s="5"/>
      <c r="F39" s="5"/>
      <c r="G39" s="5"/>
      <c r="H39" s="5"/>
      <c r="I39" s="5"/>
    </row>
    <row r="40" spans="2:9" ht="18" customHeight="1">
      <c r="B40" s="28"/>
      <c r="C40" s="27"/>
      <c r="D40" s="27"/>
      <c r="E40" s="6"/>
      <c r="F40" s="6"/>
      <c r="H40" s="6"/>
      <c r="I40" s="34" t="s">
        <v>19</v>
      </c>
    </row>
    <row r="41" spans="2:9" ht="18" customHeight="1" thickBot="1">
      <c r="B41" s="113" t="s">
        <v>32</v>
      </c>
      <c r="C41" s="113"/>
      <c r="D41" s="113"/>
      <c r="I41" s="6"/>
    </row>
    <row r="42" spans="2:9" ht="18.75" customHeight="1">
      <c r="B42" s="114" t="s">
        <v>15</v>
      </c>
      <c r="C42" s="115"/>
      <c r="D42" s="31">
        <v>164582</v>
      </c>
      <c r="E42" s="6"/>
      <c r="F42" s="6"/>
      <c r="G42" s="6"/>
      <c r="H42" s="6"/>
      <c r="I42" s="6"/>
    </row>
    <row r="43" spans="2:9" ht="18.75" customHeight="1">
      <c r="B43" s="116" t="s">
        <v>16</v>
      </c>
      <c r="C43" s="117"/>
      <c r="D43" s="32">
        <v>1</v>
      </c>
      <c r="E43" s="6"/>
      <c r="F43" s="6"/>
      <c r="G43" s="6"/>
      <c r="H43" s="6"/>
      <c r="I43" s="6"/>
    </row>
    <row r="44" spans="2:9" ht="18.75" customHeight="1" thickBot="1">
      <c r="B44" s="79" t="s">
        <v>3</v>
      </c>
      <c r="C44" s="80"/>
      <c r="D44" s="33">
        <v>125770</v>
      </c>
      <c r="E44" s="6"/>
      <c r="F44" s="6"/>
      <c r="G44" s="6"/>
      <c r="H44" s="6"/>
      <c r="I44" s="6"/>
    </row>
    <row r="45" ht="13.5">
      <c r="B45" s="13"/>
    </row>
  </sheetData>
  <sheetProtection/>
  <mergeCells count="48">
    <mergeCell ref="G29:G30"/>
    <mergeCell ref="E29:E30"/>
    <mergeCell ref="F29:F30"/>
    <mergeCell ref="B34:C34"/>
    <mergeCell ref="B35:C35"/>
    <mergeCell ref="B24:C24"/>
    <mergeCell ref="B25:C25"/>
    <mergeCell ref="B2:I2"/>
    <mergeCell ref="B27:I27"/>
    <mergeCell ref="B16:C17"/>
    <mergeCell ref="D16:D17"/>
    <mergeCell ref="E16:E17"/>
    <mergeCell ref="B6:B7"/>
    <mergeCell ref="B22:C22"/>
    <mergeCell ref="B23:C23"/>
    <mergeCell ref="B21:C21"/>
    <mergeCell ref="H4:H5"/>
    <mergeCell ref="B41:D41"/>
    <mergeCell ref="B42:C42"/>
    <mergeCell ref="B43:C43"/>
    <mergeCell ref="B31:B32"/>
    <mergeCell ref="B33:C33"/>
    <mergeCell ref="B29:C30"/>
    <mergeCell ref="D29:D30"/>
    <mergeCell ref="G4:G5"/>
    <mergeCell ref="B4:C5"/>
    <mergeCell ref="D4:D5"/>
    <mergeCell ref="E4:E5"/>
    <mergeCell ref="F4:F5"/>
    <mergeCell ref="I4:I5"/>
    <mergeCell ref="B13:C13"/>
    <mergeCell ref="B11:C11"/>
    <mergeCell ref="B12:C12"/>
    <mergeCell ref="H16:H17"/>
    <mergeCell ref="B20:C20"/>
    <mergeCell ref="B10:C10"/>
    <mergeCell ref="B18:B19"/>
    <mergeCell ref="G16:G17"/>
    <mergeCell ref="B9:C9"/>
    <mergeCell ref="B8:C8"/>
    <mergeCell ref="F16:F17"/>
    <mergeCell ref="B44:C44"/>
    <mergeCell ref="I16:I17"/>
    <mergeCell ref="H29:H30"/>
    <mergeCell ref="I29:I30"/>
    <mergeCell ref="B36:C36"/>
    <mergeCell ref="B37:C37"/>
    <mergeCell ref="B38:C38"/>
  </mergeCells>
  <printOptions horizontalCentered="1"/>
  <pageMargins left="0.7874015748031497" right="0.7874015748031497" top="0.5905511811023623" bottom="0.4330708661417323" header="0.3937007874015748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view="pageBreakPreview" zoomScale="85" zoomScaleNormal="90" zoomScaleSheetLayoutView="85" zoomScalePageLayoutView="0" workbookViewId="0" topLeftCell="A1">
      <selection activeCell="I18" sqref="I18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4" width="17.50390625" style="1" customWidth="1"/>
    <col min="5" max="5" width="18.375" style="1" customWidth="1"/>
    <col min="6" max="6" width="26.25390625" style="1" customWidth="1"/>
    <col min="7" max="9" width="24.125" style="1" customWidth="1"/>
    <col min="10" max="10" width="3.125" style="1" customWidth="1"/>
    <col min="11" max="16384" width="9.00390625" style="1" customWidth="1"/>
  </cols>
  <sheetData>
    <row r="1" spans="1:9" ht="16.5" customHeight="1">
      <c r="A1" s="2"/>
      <c r="B1" s="2"/>
      <c r="C1" s="9"/>
      <c r="D1" s="9"/>
      <c r="E1" s="9"/>
      <c r="F1" s="9"/>
      <c r="G1" s="10"/>
      <c r="H1" s="10"/>
      <c r="I1" s="27" t="s">
        <v>26</v>
      </c>
    </row>
    <row r="2" spans="2:9" ht="23.25" customHeight="1">
      <c r="B2" s="124" t="s">
        <v>33</v>
      </c>
      <c r="C2" s="124"/>
      <c r="D2" s="124"/>
      <c r="E2" s="124"/>
      <c r="F2" s="124"/>
      <c r="G2" s="124"/>
      <c r="H2" s="124"/>
      <c r="I2" s="124"/>
    </row>
    <row r="3" spans="1:9" ht="15" thickBot="1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>
      <c r="A4" s="15"/>
      <c r="B4" s="105" t="s">
        <v>0</v>
      </c>
      <c r="C4" s="106"/>
      <c r="D4" s="107" t="s">
        <v>13</v>
      </c>
      <c r="E4" s="103" t="s">
        <v>14</v>
      </c>
      <c r="F4" s="109" t="s">
        <v>17</v>
      </c>
      <c r="G4" s="103" t="s">
        <v>10</v>
      </c>
      <c r="H4" s="103" t="s">
        <v>11</v>
      </c>
      <c r="I4" s="111" t="s">
        <v>12</v>
      </c>
    </row>
    <row r="5" spans="1:9" ht="18.75" customHeight="1" thickBot="1">
      <c r="A5" s="15"/>
      <c r="B5" s="93"/>
      <c r="C5" s="94"/>
      <c r="D5" s="108"/>
      <c r="E5" s="104"/>
      <c r="F5" s="110"/>
      <c r="G5" s="104"/>
      <c r="H5" s="104"/>
      <c r="I5" s="112"/>
    </row>
    <row r="6" spans="1:9" ht="18.75" customHeight="1">
      <c r="A6" s="15"/>
      <c r="B6" s="130" t="s">
        <v>7</v>
      </c>
      <c r="C6" s="44" t="s">
        <v>4</v>
      </c>
      <c r="D6" s="22">
        <v>4337</v>
      </c>
      <c r="E6" s="20">
        <v>79525</v>
      </c>
      <c r="F6" s="14">
        <v>2320811800</v>
      </c>
      <c r="G6" s="14">
        <f>F6/D6</f>
        <v>535119.1607101683</v>
      </c>
      <c r="H6" s="14">
        <f>F6/E6</f>
        <v>29183.42408047784</v>
      </c>
      <c r="I6" s="29">
        <f>F6/$D$42</f>
        <v>14135.518293611398</v>
      </c>
    </row>
    <row r="7" spans="1:9" ht="18.75" customHeight="1">
      <c r="A7" s="15"/>
      <c r="B7" s="131"/>
      <c r="C7" s="45" t="s">
        <v>1</v>
      </c>
      <c r="D7" s="23">
        <v>117074</v>
      </c>
      <c r="E7" s="3">
        <v>175069</v>
      </c>
      <c r="F7" s="4">
        <v>1867803320</v>
      </c>
      <c r="G7" s="14">
        <f>F7/D7</f>
        <v>15954.040350547517</v>
      </c>
      <c r="H7" s="14">
        <f>F7/E7</f>
        <v>10668.955211945005</v>
      </c>
      <c r="I7" s="29">
        <f aca="true" t="shared" si="0" ref="I7:I12">F7/$D$42</f>
        <v>11376.35029205216</v>
      </c>
    </row>
    <row r="8" spans="1:9" ht="18.75" customHeight="1">
      <c r="A8" s="16"/>
      <c r="B8" s="75" t="s">
        <v>5</v>
      </c>
      <c r="C8" s="76"/>
      <c r="D8" s="23">
        <v>26474</v>
      </c>
      <c r="E8" s="3">
        <v>47995</v>
      </c>
      <c r="F8" s="3">
        <v>375664430</v>
      </c>
      <c r="G8" s="14">
        <f>F8/D8</f>
        <v>14189.93843015789</v>
      </c>
      <c r="H8" s="14">
        <f>F8/E8</f>
        <v>7827.157620585478</v>
      </c>
      <c r="I8" s="29">
        <f t="shared" si="0"/>
        <v>2288.0836018345385</v>
      </c>
    </row>
    <row r="9" spans="1:9" ht="18.75" customHeight="1">
      <c r="A9" s="16"/>
      <c r="B9" s="75" t="s">
        <v>25</v>
      </c>
      <c r="C9" s="76"/>
      <c r="D9" s="54">
        <v>61401</v>
      </c>
      <c r="E9" s="3" t="s">
        <v>23</v>
      </c>
      <c r="F9" s="26">
        <v>826453660</v>
      </c>
      <c r="G9" s="14">
        <f>F9/D9</f>
        <v>13459.938111757137</v>
      </c>
      <c r="H9" s="43" t="s">
        <v>23</v>
      </c>
      <c r="I9" s="29">
        <f t="shared" si="0"/>
        <v>5033.734674113642</v>
      </c>
    </row>
    <row r="10" spans="1:9" ht="18.75" customHeight="1">
      <c r="A10" s="15"/>
      <c r="B10" s="75" t="s">
        <v>18</v>
      </c>
      <c r="C10" s="76"/>
      <c r="D10" s="42" t="s">
        <v>23</v>
      </c>
      <c r="E10" s="3" t="s">
        <v>23</v>
      </c>
      <c r="F10" s="3">
        <v>145577101</v>
      </c>
      <c r="G10" s="40" t="s">
        <v>23</v>
      </c>
      <c r="H10" s="43" t="s">
        <v>23</v>
      </c>
      <c r="I10" s="29">
        <f t="shared" si="0"/>
        <v>886.675849509389</v>
      </c>
    </row>
    <row r="11" spans="1:9" ht="18.75" customHeight="1">
      <c r="A11" s="15"/>
      <c r="B11" s="75" t="s">
        <v>20</v>
      </c>
      <c r="C11" s="76"/>
      <c r="D11" s="39">
        <v>625</v>
      </c>
      <c r="E11" s="40">
        <v>4939</v>
      </c>
      <c r="F11" s="40">
        <v>57513310</v>
      </c>
      <c r="G11" s="4">
        <f>F11/D11</f>
        <v>92021.296</v>
      </c>
      <c r="H11" s="4">
        <f>F11/E11</f>
        <v>11644.727677667544</v>
      </c>
      <c r="I11" s="41">
        <f t="shared" si="0"/>
        <v>350.30003106289934</v>
      </c>
    </row>
    <row r="12" spans="1:9" ht="18.75" customHeight="1" thickBot="1">
      <c r="A12" s="15"/>
      <c r="B12" s="95" t="s">
        <v>21</v>
      </c>
      <c r="C12" s="96"/>
      <c r="D12" s="35">
        <v>6475</v>
      </c>
      <c r="E12" s="36">
        <v>27454</v>
      </c>
      <c r="F12" s="36">
        <v>45184020</v>
      </c>
      <c r="G12" s="37">
        <f>F12/D12</f>
        <v>6978.227027027027</v>
      </c>
      <c r="H12" s="37">
        <f>F12/E12</f>
        <v>1645.80826109128</v>
      </c>
      <c r="I12" s="38">
        <f t="shared" si="0"/>
        <v>275.20522831231006</v>
      </c>
    </row>
    <row r="13" spans="1:9" ht="18.75" customHeight="1" thickBot="1" thickTop="1">
      <c r="A13" s="15"/>
      <c r="B13" s="93" t="s">
        <v>6</v>
      </c>
      <c r="C13" s="94"/>
      <c r="D13" s="24">
        <f>SUM(D6:D12)</f>
        <v>216386</v>
      </c>
      <c r="E13" s="25">
        <f>SUM(E6:E12)</f>
        <v>334982</v>
      </c>
      <c r="F13" s="25">
        <f>SUM(F6:F12)</f>
        <v>5639007641</v>
      </c>
      <c r="G13" s="21">
        <f>F13/D13</f>
        <v>26059.946766426663</v>
      </c>
      <c r="H13" s="21">
        <f>F13/E13</f>
        <v>16833.763130556268</v>
      </c>
      <c r="I13" s="30">
        <f>F13/$D$42</f>
        <v>34345.867970496336</v>
      </c>
    </row>
    <row r="14" spans="1:9" ht="18.75" customHeight="1">
      <c r="A14" s="8"/>
      <c r="B14" s="11"/>
      <c r="C14" s="11"/>
      <c r="D14" s="12"/>
      <c r="E14" s="12"/>
      <c r="F14" s="12"/>
      <c r="G14" s="12"/>
      <c r="H14" s="12"/>
      <c r="I14" s="12"/>
    </row>
    <row r="15" spans="2:9" ht="18.75" customHeight="1" thickBot="1">
      <c r="B15" s="17" t="s">
        <v>9</v>
      </c>
      <c r="D15" s="5"/>
      <c r="E15" s="5"/>
      <c r="F15" s="5"/>
      <c r="G15" s="5"/>
      <c r="H15" s="5"/>
      <c r="I15" s="5"/>
    </row>
    <row r="16" spans="1:9" ht="18.75" customHeight="1">
      <c r="A16" s="15"/>
      <c r="B16" s="125" t="s">
        <v>0</v>
      </c>
      <c r="C16" s="126"/>
      <c r="D16" s="140" t="s">
        <v>13</v>
      </c>
      <c r="E16" s="97" t="s">
        <v>14</v>
      </c>
      <c r="F16" s="77" t="s">
        <v>17</v>
      </c>
      <c r="G16" s="97" t="s">
        <v>10</v>
      </c>
      <c r="H16" s="97" t="s">
        <v>11</v>
      </c>
      <c r="I16" s="81" t="s">
        <v>12</v>
      </c>
    </row>
    <row r="17" spans="1:9" ht="18.75" customHeight="1" thickBot="1">
      <c r="A17" s="15"/>
      <c r="B17" s="127"/>
      <c r="C17" s="128"/>
      <c r="D17" s="141"/>
      <c r="E17" s="98"/>
      <c r="F17" s="78"/>
      <c r="G17" s="98"/>
      <c r="H17" s="98"/>
      <c r="I17" s="82"/>
    </row>
    <row r="18" spans="1:10" ht="18.75" customHeight="1">
      <c r="A18" s="15"/>
      <c r="B18" s="101" t="s">
        <v>7</v>
      </c>
      <c r="C18" s="48" t="s">
        <v>4</v>
      </c>
      <c r="D18" s="146" t="s">
        <v>23</v>
      </c>
      <c r="E18" s="147" t="s">
        <v>23</v>
      </c>
      <c r="F18" s="147" t="s">
        <v>23</v>
      </c>
      <c r="G18" s="147" t="s">
        <v>23</v>
      </c>
      <c r="H18" s="147" t="s">
        <v>23</v>
      </c>
      <c r="I18" s="148" t="s">
        <v>23</v>
      </c>
      <c r="J18" s="67"/>
    </row>
    <row r="19" spans="1:9" ht="18.75" customHeight="1">
      <c r="A19" s="15"/>
      <c r="B19" s="102"/>
      <c r="C19" s="49" t="s">
        <v>1</v>
      </c>
      <c r="D19" s="23">
        <v>1</v>
      </c>
      <c r="E19" s="3">
        <v>2</v>
      </c>
      <c r="F19" s="4">
        <v>9230</v>
      </c>
      <c r="G19" s="14">
        <f>F19/D19</f>
        <v>9230</v>
      </c>
      <c r="H19" s="14">
        <f>F19/E19</f>
        <v>4615</v>
      </c>
      <c r="I19" s="29">
        <f aca="true" t="shared" si="1" ref="I18:I25">F19/$D$43</f>
        <v>9230</v>
      </c>
    </row>
    <row r="20" spans="1:9" ht="18.75" customHeight="1">
      <c r="A20" s="16"/>
      <c r="B20" s="99" t="s">
        <v>5</v>
      </c>
      <c r="C20" s="100"/>
      <c r="D20" s="53">
        <v>-1</v>
      </c>
      <c r="E20" s="3">
        <v>-1</v>
      </c>
      <c r="F20" s="3">
        <v>-10130</v>
      </c>
      <c r="G20" s="3" t="s">
        <v>23</v>
      </c>
      <c r="H20" s="14">
        <f>F20/E20</f>
        <v>10130</v>
      </c>
      <c r="I20" s="29">
        <f t="shared" si="1"/>
        <v>-10130</v>
      </c>
    </row>
    <row r="21" spans="1:9" ht="18.75" customHeight="1">
      <c r="A21" s="16"/>
      <c r="B21" s="99" t="s">
        <v>2</v>
      </c>
      <c r="C21" s="100"/>
      <c r="D21" s="54">
        <v>1</v>
      </c>
      <c r="E21" s="3" t="s">
        <v>23</v>
      </c>
      <c r="F21" s="26">
        <v>1480</v>
      </c>
      <c r="G21" s="4">
        <f>F21/D21</f>
        <v>1480</v>
      </c>
      <c r="H21" s="3" t="s">
        <v>23</v>
      </c>
      <c r="I21" s="29">
        <f t="shared" si="1"/>
        <v>1480</v>
      </c>
    </row>
    <row r="22" spans="1:10" ht="18.75" customHeight="1">
      <c r="A22" s="16"/>
      <c r="B22" s="142" t="s">
        <v>18</v>
      </c>
      <c r="C22" s="143"/>
      <c r="D22" s="53" t="s">
        <v>23</v>
      </c>
      <c r="E22" s="3" t="s">
        <v>23</v>
      </c>
      <c r="F22" s="3" t="s">
        <v>23</v>
      </c>
      <c r="G22" s="3" t="s">
        <v>23</v>
      </c>
      <c r="H22" s="3" t="s">
        <v>23</v>
      </c>
      <c r="I22" s="66" t="s">
        <v>23</v>
      </c>
      <c r="J22" s="67"/>
    </row>
    <row r="23" spans="1:9" ht="18.75" customHeight="1">
      <c r="A23" s="15"/>
      <c r="B23" s="99" t="s">
        <v>20</v>
      </c>
      <c r="C23" s="100"/>
      <c r="D23" s="53" t="s">
        <v>23</v>
      </c>
      <c r="E23" s="3" t="s">
        <v>23</v>
      </c>
      <c r="F23" s="3" t="s">
        <v>23</v>
      </c>
      <c r="G23" s="3" t="s">
        <v>23</v>
      </c>
      <c r="H23" s="3" t="s">
        <v>23</v>
      </c>
      <c r="I23" s="63" t="s">
        <v>23</v>
      </c>
    </row>
    <row r="24" spans="1:9" ht="18.75" customHeight="1" thickBot="1">
      <c r="A24" s="15"/>
      <c r="B24" s="138" t="s">
        <v>21</v>
      </c>
      <c r="C24" s="139"/>
      <c r="D24" s="61" t="s">
        <v>23</v>
      </c>
      <c r="E24" s="62" t="s">
        <v>23</v>
      </c>
      <c r="F24" s="62" t="s">
        <v>23</v>
      </c>
      <c r="G24" s="62" t="s">
        <v>23</v>
      </c>
      <c r="H24" s="62" t="s">
        <v>23</v>
      </c>
      <c r="I24" s="64" t="s">
        <v>23</v>
      </c>
    </row>
    <row r="25" spans="1:9" ht="18.75" customHeight="1" thickBot="1" thickTop="1">
      <c r="A25" s="15"/>
      <c r="B25" s="127" t="s">
        <v>6</v>
      </c>
      <c r="C25" s="128"/>
      <c r="D25" s="24">
        <f>SUM(D18:D24)</f>
        <v>1</v>
      </c>
      <c r="E25" s="25">
        <f>SUM(E18:E24)</f>
        <v>1</v>
      </c>
      <c r="F25" s="25">
        <f>SUM(F18:F24)</f>
        <v>580</v>
      </c>
      <c r="G25" s="21">
        <f>F25/D25</f>
        <v>580</v>
      </c>
      <c r="H25" s="21">
        <f>F25/E25</f>
        <v>580</v>
      </c>
      <c r="I25" s="30">
        <f t="shared" si="1"/>
        <v>580</v>
      </c>
    </row>
    <row r="26" spans="1:9" ht="18.75" customHeight="1">
      <c r="A26" s="8"/>
      <c r="B26" s="11"/>
      <c r="C26" s="11"/>
      <c r="D26" s="12"/>
      <c r="E26" s="12"/>
      <c r="F26" s="12"/>
      <c r="G26" s="12"/>
      <c r="H26" s="12"/>
      <c r="I26" s="12"/>
    </row>
    <row r="27" spans="2:9" ht="29.25" customHeight="1">
      <c r="B27" s="124" t="s">
        <v>34</v>
      </c>
      <c r="C27" s="124"/>
      <c r="D27" s="124"/>
      <c r="E27" s="124"/>
      <c r="F27" s="124"/>
      <c r="G27" s="124"/>
      <c r="H27" s="124"/>
      <c r="I27" s="124"/>
    </row>
    <row r="28" spans="1:9" ht="18.75" customHeight="1" thickBot="1">
      <c r="A28" s="8"/>
      <c r="B28" s="18"/>
      <c r="C28" s="19"/>
      <c r="D28" s="19"/>
      <c r="E28" s="19"/>
      <c r="F28" s="19"/>
      <c r="G28" s="19"/>
      <c r="H28" s="19"/>
      <c r="I28" s="19"/>
    </row>
    <row r="29" spans="1:10" ht="18.75" customHeight="1">
      <c r="A29" s="15"/>
      <c r="B29" s="120" t="s">
        <v>0</v>
      </c>
      <c r="C29" s="121"/>
      <c r="D29" s="122" t="s">
        <v>13</v>
      </c>
      <c r="E29" s="83" t="s">
        <v>14</v>
      </c>
      <c r="F29" s="134" t="s">
        <v>17</v>
      </c>
      <c r="G29" s="83" t="s">
        <v>10</v>
      </c>
      <c r="H29" s="83" t="s">
        <v>11</v>
      </c>
      <c r="I29" s="85" t="s">
        <v>12</v>
      </c>
      <c r="J29" s="55"/>
    </row>
    <row r="30" spans="1:10" ht="18.75" customHeight="1" thickBot="1">
      <c r="A30" s="15"/>
      <c r="B30" s="91"/>
      <c r="C30" s="92"/>
      <c r="D30" s="123"/>
      <c r="E30" s="84"/>
      <c r="F30" s="135"/>
      <c r="G30" s="84"/>
      <c r="H30" s="84"/>
      <c r="I30" s="86"/>
      <c r="J30" s="55"/>
    </row>
    <row r="31" spans="1:10" ht="18.75" customHeight="1">
      <c r="A31" s="15"/>
      <c r="B31" s="118" t="s">
        <v>7</v>
      </c>
      <c r="C31" s="46" t="s">
        <v>4</v>
      </c>
      <c r="D31" s="22">
        <v>10239</v>
      </c>
      <c r="E31" s="20">
        <v>188406</v>
      </c>
      <c r="F31" s="14">
        <v>5501598070</v>
      </c>
      <c r="G31" s="51">
        <f>F31/D31</f>
        <v>537317.908975486</v>
      </c>
      <c r="H31" s="51">
        <f>F31/E31</f>
        <v>29200.75830918336</v>
      </c>
      <c r="I31" s="52">
        <f aca="true" t="shared" si="2" ref="I31:I38">F31/$D$44</f>
        <v>43736.370697193735</v>
      </c>
      <c r="J31" s="55"/>
    </row>
    <row r="32" spans="1:10" ht="18.75" customHeight="1">
      <c r="A32" s="15"/>
      <c r="B32" s="119"/>
      <c r="C32" s="47" t="s">
        <v>1</v>
      </c>
      <c r="D32" s="23">
        <v>154631</v>
      </c>
      <c r="E32" s="3">
        <v>287667</v>
      </c>
      <c r="F32" s="4">
        <v>3180499330</v>
      </c>
      <c r="G32" s="14">
        <f>F32/D32</f>
        <v>20568.31637899257</v>
      </c>
      <c r="H32" s="14">
        <f>F32/E32</f>
        <v>11056.184164328894</v>
      </c>
      <c r="I32" s="29">
        <f t="shared" si="2"/>
        <v>25284.198505445584</v>
      </c>
      <c r="J32" s="55"/>
    </row>
    <row r="33" spans="1:10" ht="18.75" customHeight="1">
      <c r="A33" s="16"/>
      <c r="B33" s="87" t="s">
        <v>5</v>
      </c>
      <c r="C33" s="88"/>
      <c r="D33" s="23">
        <v>21732</v>
      </c>
      <c r="E33" s="3">
        <v>41886</v>
      </c>
      <c r="F33" s="3">
        <v>353264350</v>
      </c>
      <c r="G33" s="14">
        <f>F33/D33</f>
        <v>16255.491901343641</v>
      </c>
      <c r="H33" s="14">
        <f>F33/E33</f>
        <v>8433.948097216253</v>
      </c>
      <c r="I33" s="29">
        <f t="shared" si="2"/>
        <v>2808.3659273392163</v>
      </c>
      <c r="J33" s="55"/>
    </row>
    <row r="34" spans="1:10" ht="18.75" customHeight="1">
      <c r="A34" s="16"/>
      <c r="B34" s="87" t="s">
        <v>2</v>
      </c>
      <c r="C34" s="88"/>
      <c r="D34" s="54">
        <v>84570</v>
      </c>
      <c r="E34" s="3" t="s">
        <v>23</v>
      </c>
      <c r="F34" s="26">
        <v>1348612910</v>
      </c>
      <c r="G34" s="14">
        <f>F34/D34</f>
        <v>15946.705805841315</v>
      </c>
      <c r="H34" s="14" t="s">
        <v>24</v>
      </c>
      <c r="I34" s="29">
        <f t="shared" si="2"/>
        <v>10721.145639557993</v>
      </c>
      <c r="J34" s="55"/>
    </row>
    <row r="35" spans="1:10" ht="18.75" customHeight="1">
      <c r="A35" s="15"/>
      <c r="B35" s="144" t="s">
        <v>18</v>
      </c>
      <c r="C35" s="145"/>
      <c r="D35" s="42" t="s">
        <v>23</v>
      </c>
      <c r="E35" s="3" t="s">
        <v>23</v>
      </c>
      <c r="F35" s="3">
        <v>333608139</v>
      </c>
      <c r="G35" s="14" t="s">
        <v>24</v>
      </c>
      <c r="H35" s="14" t="s">
        <v>24</v>
      </c>
      <c r="I35" s="29">
        <f t="shared" si="2"/>
        <v>2652.1038158836154</v>
      </c>
      <c r="J35" s="55"/>
    </row>
    <row r="36" spans="1:10" ht="18.75" customHeight="1">
      <c r="A36" s="15"/>
      <c r="B36" s="87" t="s">
        <v>20</v>
      </c>
      <c r="C36" s="88"/>
      <c r="D36" s="39">
        <v>801</v>
      </c>
      <c r="E36" s="40">
        <v>8523</v>
      </c>
      <c r="F36" s="40">
        <v>93959540</v>
      </c>
      <c r="G36" s="14">
        <f>F36/D36</f>
        <v>117302.79650436954</v>
      </c>
      <c r="H36" s="14">
        <f>F36/E36</f>
        <v>11024.233251202628</v>
      </c>
      <c r="I36" s="29">
        <f t="shared" si="2"/>
        <v>746.9555608553939</v>
      </c>
      <c r="J36" s="55"/>
    </row>
    <row r="37" spans="1:10" ht="18.75" customHeight="1" thickBot="1">
      <c r="A37" s="15"/>
      <c r="B37" s="89" t="s">
        <v>21</v>
      </c>
      <c r="C37" s="90"/>
      <c r="D37" s="50">
        <v>4039</v>
      </c>
      <c r="E37" s="36">
        <v>22521</v>
      </c>
      <c r="F37" s="36">
        <v>36210152</v>
      </c>
      <c r="G37" s="37">
        <f>F37/D37</f>
        <v>8965.128001980689</v>
      </c>
      <c r="H37" s="37">
        <f>F37/E37</f>
        <v>1607.8394387460592</v>
      </c>
      <c r="I37" s="38">
        <f t="shared" si="2"/>
        <v>287.86192861117735</v>
      </c>
      <c r="J37" s="55"/>
    </row>
    <row r="38" spans="1:10" ht="18.75" customHeight="1" thickBot="1" thickTop="1">
      <c r="A38" s="15"/>
      <c r="B38" s="91" t="s">
        <v>6</v>
      </c>
      <c r="C38" s="92"/>
      <c r="D38" s="24">
        <f>SUM(D31:D37)</f>
        <v>276012</v>
      </c>
      <c r="E38" s="25">
        <f>SUM(E31:E37)</f>
        <v>549003</v>
      </c>
      <c r="F38" s="25">
        <f>SUM(F31:F37)</f>
        <v>10847752491</v>
      </c>
      <c r="G38" s="21">
        <f>F38/D38</f>
        <v>39301.74228294422</v>
      </c>
      <c r="H38" s="21">
        <f>F38/E38</f>
        <v>19759.00403276485</v>
      </c>
      <c r="I38" s="30">
        <f t="shared" si="2"/>
        <v>86237.00207488671</v>
      </c>
      <c r="J38" s="55"/>
    </row>
    <row r="39" spans="2:10" ht="10.5" customHeight="1">
      <c r="B39" s="5"/>
      <c r="C39" s="5"/>
      <c r="D39" s="5"/>
      <c r="E39" s="5"/>
      <c r="F39" s="5"/>
      <c r="G39" s="5"/>
      <c r="H39" s="5"/>
      <c r="I39" s="5"/>
      <c r="J39" s="55"/>
    </row>
    <row r="40" spans="2:10" ht="18" customHeight="1">
      <c r="B40" s="28"/>
      <c r="C40" s="27"/>
      <c r="D40" s="27"/>
      <c r="E40" s="5"/>
      <c r="F40" s="5"/>
      <c r="G40" s="5"/>
      <c r="H40" s="5"/>
      <c r="I40" s="34" t="s">
        <v>19</v>
      </c>
      <c r="J40" s="55"/>
    </row>
    <row r="41" spans="2:10" ht="18" customHeight="1" thickBot="1">
      <c r="B41" s="113" t="s">
        <v>35</v>
      </c>
      <c r="C41" s="113"/>
      <c r="D41" s="113"/>
      <c r="E41" s="55"/>
      <c r="F41" s="55"/>
      <c r="G41" s="55"/>
      <c r="H41" s="55"/>
      <c r="I41" s="5"/>
      <c r="J41" s="55"/>
    </row>
    <row r="42" spans="2:9" ht="18.75" customHeight="1">
      <c r="B42" s="114" t="s">
        <v>15</v>
      </c>
      <c r="C42" s="115"/>
      <c r="D42" s="31">
        <v>164183</v>
      </c>
      <c r="E42" s="6"/>
      <c r="F42" s="6"/>
      <c r="G42" s="6"/>
      <c r="H42" s="6"/>
      <c r="I42" s="6"/>
    </row>
    <row r="43" spans="2:9" ht="18.75" customHeight="1">
      <c r="B43" s="116" t="s">
        <v>16</v>
      </c>
      <c r="C43" s="117"/>
      <c r="D43" s="32">
        <v>1</v>
      </c>
      <c r="E43" s="6"/>
      <c r="F43" s="6"/>
      <c r="G43" s="6"/>
      <c r="H43" s="6"/>
      <c r="I43" s="6"/>
    </row>
    <row r="44" spans="2:9" ht="18.75" customHeight="1" thickBot="1">
      <c r="B44" s="79" t="s">
        <v>3</v>
      </c>
      <c r="C44" s="80"/>
      <c r="D44" s="33">
        <v>125790</v>
      </c>
      <c r="E44" s="6"/>
      <c r="F44" s="6"/>
      <c r="G44" s="6"/>
      <c r="H44" s="6"/>
      <c r="I44" s="6"/>
    </row>
    <row r="45" ht="13.5">
      <c r="B45" s="13"/>
    </row>
  </sheetData>
  <sheetProtection/>
  <mergeCells count="48">
    <mergeCell ref="B21:C21"/>
    <mergeCell ref="B22:C22"/>
    <mergeCell ref="B34:C34"/>
    <mergeCell ref="B36:C36"/>
    <mergeCell ref="B42:C42"/>
    <mergeCell ref="B43:C43"/>
    <mergeCell ref="B35:C35"/>
    <mergeCell ref="B37:C37"/>
    <mergeCell ref="B38:C38"/>
    <mergeCell ref="B41:D41"/>
    <mergeCell ref="B44:C44"/>
    <mergeCell ref="B6:B7"/>
    <mergeCell ref="B18:B19"/>
    <mergeCell ref="B31:B32"/>
    <mergeCell ref="B23:C23"/>
    <mergeCell ref="B24:C24"/>
    <mergeCell ref="B25:C25"/>
    <mergeCell ref="B27:I27"/>
    <mergeCell ref="I29:I30"/>
    <mergeCell ref="B33:C33"/>
    <mergeCell ref="B29:C30"/>
    <mergeCell ref="D29:D30"/>
    <mergeCell ref="E29:E30"/>
    <mergeCell ref="F29:F30"/>
    <mergeCell ref="G29:G30"/>
    <mergeCell ref="H29:H30"/>
    <mergeCell ref="E16:E17"/>
    <mergeCell ref="F16:F17"/>
    <mergeCell ref="G16:G17"/>
    <mergeCell ref="H16:H17"/>
    <mergeCell ref="I16:I17"/>
    <mergeCell ref="B20:C20"/>
    <mergeCell ref="B8:C8"/>
    <mergeCell ref="B10:C10"/>
    <mergeCell ref="B12:C12"/>
    <mergeCell ref="B13:C13"/>
    <mergeCell ref="B16:C17"/>
    <mergeCell ref="D16:D17"/>
    <mergeCell ref="B9:C9"/>
    <mergeCell ref="B11:C11"/>
    <mergeCell ref="B2:I2"/>
    <mergeCell ref="B4:C5"/>
    <mergeCell ref="D4:D5"/>
    <mergeCell ref="E4:E5"/>
    <mergeCell ref="F4:F5"/>
    <mergeCell ref="G4:G5"/>
    <mergeCell ref="H4:H5"/>
    <mergeCell ref="I4:I5"/>
  </mergeCells>
  <printOptions horizontalCentered="1"/>
  <pageMargins left="0.7874015748031497" right="0.7874015748031497" top="0.5905511811023623" bottom="0.4330708661417323" header="0.3937007874015748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view="pageBreakPreview" zoomScale="85" zoomScaleNormal="90" zoomScaleSheetLayoutView="85" zoomScalePageLayoutView="0" workbookViewId="0" topLeftCell="A4">
      <selection activeCell="F25" sqref="F25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4" width="17.50390625" style="1" customWidth="1"/>
    <col min="5" max="5" width="18.375" style="1" customWidth="1"/>
    <col min="6" max="6" width="26.25390625" style="1" customWidth="1"/>
    <col min="7" max="9" width="24.125" style="1" customWidth="1"/>
    <col min="10" max="10" width="3.125" style="1" customWidth="1"/>
    <col min="11" max="16384" width="9.00390625" style="1" customWidth="1"/>
  </cols>
  <sheetData>
    <row r="1" spans="1:9" ht="16.5" customHeight="1">
      <c r="A1" s="2"/>
      <c r="B1" s="2"/>
      <c r="C1" s="9"/>
      <c r="D1" s="9"/>
      <c r="E1" s="9"/>
      <c r="F1" s="9"/>
      <c r="G1" s="10"/>
      <c r="H1" s="10"/>
      <c r="I1" s="27" t="s">
        <v>26</v>
      </c>
    </row>
    <row r="2" spans="2:9" ht="23.25" customHeight="1">
      <c r="B2" s="124" t="s">
        <v>36</v>
      </c>
      <c r="C2" s="124"/>
      <c r="D2" s="124"/>
      <c r="E2" s="124"/>
      <c r="F2" s="124"/>
      <c r="G2" s="124"/>
      <c r="H2" s="124"/>
      <c r="I2" s="124"/>
    </row>
    <row r="3" spans="1:9" ht="15" thickBot="1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>
      <c r="A4" s="15"/>
      <c r="B4" s="105" t="s">
        <v>0</v>
      </c>
      <c r="C4" s="106"/>
      <c r="D4" s="107" t="s">
        <v>13</v>
      </c>
      <c r="E4" s="103" t="s">
        <v>14</v>
      </c>
      <c r="F4" s="109" t="s">
        <v>17</v>
      </c>
      <c r="G4" s="103" t="s">
        <v>10</v>
      </c>
      <c r="H4" s="103" t="s">
        <v>11</v>
      </c>
      <c r="I4" s="111" t="s">
        <v>12</v>
      </c>
    </row>
    <row r="5" spans="1:9" ht="18.75" customHeight="1" thickBot="1">
      <c r="A5" s="15"/>
      <c r="B5" s="93"/>
      <c r="C5" s="94"/>
      <c r="D5" s="108"/>
      <c r="E5" s="104"/>
      <c r="F5" s="110"/>
      <c r="G5" s="104"/>
      <c r="H5" s="104"/>
      <c r="I5" s="112"/>
    </row>
    <row r="6" spans="1:9" ht="18.75" customHeight="1">
      <c r="A6" s="15"/>
      <c r="B6" s="130" t="s">
        <v>7</v>
      </c>
      <c r="C6" s="44" t="s">
        <v>4</v>
      </c>
      <c r="D6" s="22">
        <v>4506</v>
      </c>
      <c r="E6" s="20">
        <v>83005</v>
      </c>
      <c r="F6" s="14">
        <v>2516496770</v>
      </c>
      <c r="G6" s="14">
        <f>F6/D6</f>
        <v>558476.8686196182</v>
      </c>
      <c r="H6" s="14">
        <f>F6/E6</f>
        <v>30317.41184266008</v>
      </c>
      <c r="I6" s="29">
        <f>F6/$D$42</f>
        <v>15322.163249898014</v>
      </c>
    </row>
    <row r="7" spans="1:9" ht="18.75" customHeight="1">
      <c r="A7" s="15"/>
      <c r="B7" s="131"/>
      <c r="C7" s="45" t="s">
        <v>1</v>
      </c>
      <c r="D7" s="23">
        <v>124712</v>
      </c>
      <c r="E7" s="3">
        <v>190784</v>
      </c>
      <c r="F7" s="4">
        <v>2009132800</v>
      </c>
      <c r="G7" s="14">
        <f>F7/D7</f>
        <v>16110.18025530823</v>
      </c>
      <c r="H7" s="14">
        <f>F7/E7</f>
        <v>10530.929218383093</v>
      </c>
      <c r="I7" s="29">
        <f aca="true" t="shared" si="0" ref="I7:I12">F7/$D$42</f>
        <v>12232.982421958244</v>
      </c>
    </row>
    <row r="8" spans="1:9" ht="18.75" customHeight="1">
      <c r="A8" s="16"/>
      <c r="B8" s="75" t="s">
        <v>5</v>
      </c>
      <c r="C8" s="76"/>
      <c r="D8" s="23">
        <v>28500</v>
      </c>
      <c r="E8" s="3">
        <v>53437</v>
      </c>
      <c r="F8" s="3">
        <v>417805290</v>
      </c>
      <c r="G8" s="14">
        <f>F8/D8</f>
        <v>14659.834736842105</v>
      </c>
      <c r="H8" s="14">
        <f>F8/E8</f>
        <v>7818.651683290604</v>
      </c>
      <c r="I8" s="29">
        <f t="shared" si="0"/>
        <v>2543.885983231754</v>
      </c>
    </row>
    <row r="9" spans="1:9" ht="18.75" customHeight="1">
      <c r="A9" s="16"/>
      <c r="B9" s="73" t="s">
        <v>25</v>
      </c>
      <c r="C9" s="74"/>
      <c r="D9" s="54">
        <v>65493</v>
      </c>
      <c r="E9" s="3" t="s">
        <v>23</v>
      </c>
      <c r="F9" s="26">
        <v>893173940</v>
      </c>
      <c r="G9" s="14">
        <f>F9/D9</f>
        <v>13637.700822988716</v>
      </c>
      <c r="H9" s="43" t="s">
        <v>23</v>
      </c>
      <c r="I9" s="29">
        <f t="shared" si="0"/>
        <v>5438.257295770189</v>
      </c>
    </row>
    <row r="10" spans="1:9" ht="18.75" customHeight="1">
      <c r="A10" s="15"/>
      <c r="B10" s="73" t="s">
        <v>18</v>
      </c>
      <c r="C10" s="74"/>
      <c r="D10" s="42" t="s">
        <v>23</v>
      </c>
      <c r="E10" s="3" t="s">
        <v>23</v>
      </c>
      <c r="F10" s="3">
        <v>152570125</v>
      </c>
      <c r="G10" s="40" t="s">
        <v>23</v>
      </c>
      <c r="H10" s="43" t="s">
        <v>23</v>
      </c>
      <c r="I10" s="29">
        <f t="shared" si="0"/>
        <v>928.9518628340406</v>
      </c>
    </row>
    <row r="11" spans="1:9" ht="18.75" customHeight="1">
      <c r="A11" s="15"/>
      <c r="B11" s="75" t="s">
        <v>20</v>
      </c>
      <c r="C11" s="76"/>
      <c r="D11" s="39">
        <v>628</v>
      </c>
      <c r="E11" s="40">
        <v>5123</v>
      </c>
      <c r="F11" s="40">
        <v>59523470</v>
      </c>
      <c r="G11" s="4">
        <f>F11/D11</f>
        <v>94782.59554140127</v>
      </c>
      <c r="H11" s="4">
        <f>F11/E11</f>
        <v>11618.869802849893</v>
      </c>
      <c r="I11" s="41">
        <f t="shared" si="0"/>
        <v>362.41982720303946</v>
      </c>
    </row>
    <row r="12" spans="1:9" ht="18.75" customHeight="1" thickBot="1">
      <c r="A12" s="15"/>
      <c r="B12" s="95" t="s">
        <v>21</v>
      </c>
      <c r="C12" s="96"/>
      <c r="D12" s="35">
        <v>6726</v>
      </c>
      <c r="E12" s="36">
        <v>29989</v>
      </c>
      <c r="F12" s="36">
        <v>48502330</v>
      </c>
      <c r="G12" s="37">
        <f>F12/D12</f>
        <v>7211.170086232531</v>
      </c>
      <c r="H12" s="37">
        <f>F12/E12</f>
        <v>1617.3373570309113</v>
      </c>
      <c r="I12" s="38">
        <f t="shared" si="0"/>
        <v>295.3155462466284</v>
      </c>
    </row>
    <row r="13" spans="1:9" ht="18.75" customHeight="1" thickBot="1" thickTop="1">
      <c r="A13" s="15"/>
      <c r="B13" s="93" t="s">
        <v>6</v>
      </c>
      <c r="C13" s="94"/>
      <c r="D13" s="24">
        <f>SUM(D6:D12)</f>
        <v>230565</v>
      </c>
      <c r="E13" s="25">
        <f>SUM(E6:E12)</f>
        <v>362338</v>
      </c>
      <c r="F13" s="25">
        <f>SUM(F6:F12)</f>
        <v>6097204725</v>
      </c>
      <c r="G13" s="21">
        <f>F13/D13</f>
        <v>26444.62396721098</v>
      </c>
      <c r="H13" s="21">
        <f>F13/E13</f>
        <v>16827.395208341382</v>
      </c>
      <c r="I13" s="30">
        <f>F13/$D$42</f>
        <v>37123.97618714191</v>
      </c>
    </row>
    <row r="14" spans="1:9" ht="18.75" customHeight="1">
      <c r="A14" s="8"/>
      <c r="B14" s="11"/>
      <c r="C14" s="11"/>
      <c r="D14" s="12"/>
      <c r="E14" s="12"/>
      <c r="F14" s="12"/>
      <c r="G14" s="12"/>
      <c r="H14" s="12"/>
      <c r="I14" s="12"/>
    </row>
    <row r="15" spans="2:9" ht="18.75" customHeight="1" thickBot="1">
      <c r="B15" s="17" t="s">
        <v>9</v>
      </c>
      <c r="D15" s="5"/>
      <c r="E15" s="5"/>
      <c r="F15" s="5"/>
      <c r="G15" s="5"/>
      <c r="H15" s="5"/>
      <c r="I15" s="5"/>
    </row>
    <row r="16" spans="1:9" ht="18.75" customHeight="1">
      <c r="A16" s="15"/>
      <c r="B16" s="125" t="s">
        <v>0</v>
      </c>
      <c r="C16" s="126"/>
      <c r="D16" s="140" t="s">
        <v>13</v>
      </c>
      <c r="E16" s="97" t="s">
        <v>14</v>
      </c>
      <c r="F16" s="77" t="s">
        <v>17</v>
      </c>
      <c r="G16" s="97" t="s">
        <v>10</v>
      </c>
      <c r="H16" s="97" t="s">
        <v>11</v>
      </c>
      <c r="I16" s="81" t="s">
        <v>12</v>
      </c>
    </row>
    <row r="17" spans="1:9" ht="18.75" customHeight="1" thickBot="1">
      <c r="A17" s="15"/>
      <c r="B17" s="127"/>
      <c r="C17" s="128"/>
      <c r="D17" s="141"/>
      <c r="E17" s="98"/>
      <c r="F17" s="78"/>
      <c r="G17" s="98"/>
      <c r="H17" s="98"/>
      <c r="I17" s="82"/>
    </row>
    <row r="18" spans="1:10" ht="18.75" customHeight="1">
      <c r="A18" s="15"/>
      <c r="B18" s="101" t="s">
        <v>7</v>
      </c>
      <c r="C18" s="48" t="s">
        <v>4</v>
      </c>
      <c r="D18" s="3" t="s">
        <v>23</v>
      </c>
      <c r="E18" s="3" t="s">
        <v>23</v>
      </c>
      <c r="F18" s="3" t="s">
        <v>23</v>
      </c>
      <c r="G18" s="3" t="s">
        <v>23</v>
      </c>
      <c r="H18" s="3" t="s">
        <v>23</v>
      </c>
      <c r="I18" s="66" t="s">
        <v>23</v>
      </c>
      <c r="J18" s="67"/>
    </row>
    <row r="19" spans="1:9" ht="18.75" customHeight="1">
      <c r="A19" s="15"/>
      <c r="B19" s="102"/>
      <c r="C19" s="49" t="s">
        <v>1</v>
      </c>
      <c r="D19" s="53">
        <v>-1</v>
      </c>
      <c r="E19" s="3">
        <v>2</v>
      </c>
      <c r="F19" s="4">
        <v>5890</v>
      </c>
      <c r="G19" s="3" t="s">
        <v>23</v>
      </c>
      <c r="H19" s="3" t="s">
        <v>23</v>
      </c>
      <c r="I19" s="63" t="s">
        <v>23</v>
      </c>
    </row>
    <row r="20" spans="1:9" ht="18.75" customHeight="1">
      <c r="A20" s="16"/>
      <c r="B20" s="99" t="s">
        <v>5</v>
      </c>
      <c r="C20" s="100"/>
      <c r="D20" s="3" t="s">
        <v>23</v>
      </c>
      <c r="E20" s="3" t="s">
        <v>23</v>
      </c>
      <c r="F20" s="3" t="s">
        <v>23</v>
      </c>
      <c r="G20" s="3" t="s">
        <v>23</v>
      </c>
      <c r="H20" s="3" t="s">
        <v>23</v>
      </c>
      <c r="I20" s="63" t="s">
        <v>23</v>
      </c>
    </row>
    <row r="21" spans="1:9" ht="18.75" customHeight="1">
      <c r="A21" s="16"/>
      <c r="B21" s="99" t="s">
        <v>2</v>
      </c>
      <c r="C21" s="100"/>
      <c r="D21" s="3" t="s">
        <v>23</v>
      </c>
      <c r="E21" s="3" t="s">
        <v>23</v>
      </c>
      <c r="F21" s="26">
        <v>-350</v>
      </c>
      <c r="G21" s="3" t="s">
        <v>23</v>
      </c>
      <c r="H21" s="3" t="s">
        <v>23</v>
      </c>
      <c r="I21" s="63" t="s">
        <v>23</v>
      </c>
    </row>
    <row r="22" spans="1:9" ht="18.75" customHeight="1">
      <c r="A22" s="15"/>
      <c r="B22" s="142" t="s">
        <v>18</v>
      </c>
      <c r="C22" s="143"/>
      <c r="D22" s="53" t="s">
        <v>23</v>
      </c>
      <c r="E22" s="3" t="s">
        <v>23</v>
      </c>
      <c r="F22" s="3" t="s">
        <v>23</v>
      </c>
      <c r="G22" s="3" t="s">
        <v>23</v>
      </c>
      <c r="H22" s="3" t="s">
        <v>23</v>
      </c>
      <c r="I22" s="63" t="s">
        <v>23</v>
      </c>
    </row>
    <row r="23" spans="1:9" ht="18.75" customHeight="1">
      <c r="A23" s="15"/>
      <c r="B23" s="99" t="s">
        <v>20</v>
      </c>
      <c r="C23" s="100"/>
      <c r="D23" s="3" t="s">
        <v>23</v>
      </c>
      <c r="E23" s="3" t="s">
        <v>23</v>
      </c>
      <c r="F23" s="3" t="s">
        <v>23</v>
      </c>
      <c r="G23" s="3" t="s">
        <v>23</v>
      </c>
      <c r="H23" s="3" t="s">
        <v>23</v>
      </c>
      <c r="I23" s="63" t="s">
        <v>23</v>
      </c>
    </row>
    <row r="24" spans="1:9" ht="18.75" customHeight="1" thickBot="1">
      <c r="A24" s="15"/>
      <c r="B24" s="138" t="s">
        <v>21</v>
      </c>
      <c r="C24" s="139"/>
      <c r="D24" s="68">
        <v>1</v>
      </c>
      <c r="E24" s="62">
        <v>1</v>
      </c>
      <c r="F24" s="68">
        <v>4830</v>
      </c>
      <c r="G24" s="68" t="s">
        <v>23</v>
      </c>
      <c r="H24" s="68" t="s">
        <v>23</v>
      </c>
      <c r="I24" s="72" t="s">
        <v>23</v>
      </c>
    </row>
    <row r="25" spans="1:9" ht="18.75" customHeight="1" thickBot="1" thickTop="1">
      <c r="A25" s="15"/>
      <c r="B25" s="127" t="s">
        <v>6</v>
      </c>
      <c r="C25" s="128"/>
      <c r="D25" s="69" t="s">
        <v>23</v>
      </c>
      <c r="E25" s="25">
        <f>SUM(E18:E24)</f>
        <v>3</v>
      </c>
      <c r="F25" s="70">
        <f>SUM(F18:F24)</f>
        <v>10370</v>
      </c>
      <c r="G25" s="70" t="s">
        <v>23</v>
      </c>
      <c r="H25" s="71">
        <f>F25/E25</f>
        <v>3456.6666666666665</v>
      </c>
      <c r="I25" s="72" t="s">
        <v>23</v>
      </c>
    </row>
    <row r="26" spans="1:9" ht="18.75" customHeight="1">
      <c r="A26" s="8"/>
      <c r="B26" s="11"/>
      <c r="C26" s="11"/>
      <c r="D26" s="65"/>
      <c r="E26" s="12"/>
      <c r="F26" s="12"/>
      <c r="G26" s="12"/>
      <c r="H26" s="12"/>
      <c r="I26" s="65"/>
    </row>
    <row r="27" spans="2:9" ht="29.25" customHeight="1">
      <c r="B27" s="124" t="s">
        <v>37</v>
      </c>
      <c r="C27" s="124"/>
      <c r="D27" s="124"/>
      <c r="E27" s="124"/>
      <c r="F27" s="124"/>
      <c r="G27" s="124"/>
      <c r="H27" s="124"/>
      <c r="I27" s="124"/>
    </row>
    <row r="28" spans="1:9" ht="18.75" customHeight="1" thickBot="1">
      <c r="A28" s="8"/>
      <c r="B28" s="18"/>
      <c r="C28" s="19"/>
      <c r="D28" s="19"/>
      <c r="E28" s="19"/>
      <c r="F28" s="19"/>
      <c r="G28" s="19"/>
      <c r="H28" s="19"/>
      <c r="I28" s="19"/>
    </row>
    <row r="29" spans="1:9" ht="18.75" customHeight="1">
      <c r="A29" s="15"/>
      <c r="B29" s="120" t="s">
        <v>0</v>
      </c>
      <c r="C29" s="121"/>
      <c r="D29" s="122" t="s">
        <v>13</v>
      </c>
      <c r="E29" s="83" t="s">
        <v>14</v>
      </c>
      <c r="F29" s="134" t="s">
        <v>17</v>
      </c>
      <c r="G29" s="83" t="s">
        <v>10</v>
      </c>
      <c r="H29" s="83" t="s">
        <v>11</v>
      </c>
      <c r="I29" s="85" t="s">
        <v>12</v>
      </c>
    </row>
    <row r="30" spans="1:9" ht="18.75" customHeight="1" thickBot="1">
      <c r="A30" s="15"/>
      <c r="B30" s="91"/>
      <c r="C30" s="92"/>
      <c r="D30" s="123"/>
      <c r="E30" s="84"/>
      <c r="F30" s="135"/>
      <c r="G30" s="84"/>
      <c r="H30" s="84"/>
      <c r="I30" s="86"/>
    </row>
    <row r="31" spans="1:9" ht="18.75" customHeight="1">
      <c r="A31" s="15"/>
      <c r="B31" s="118" t="s">
        <v>7</v>
      </c>
      <c r="C31" s="46" t="s">
        <v>4</v>
      </c>
      <c r="D31" s="22">
        <v>10382</v>
      </c>
      <c r="E31" s="20">
        <v>193894</v>
      </c>
      <c r="F31" s="14">
        <v>5812214470</v>
      </c>
      <c r="G31" s="51">
        <f aca="true" t="shared" si="1" ref="G31:G38">F31/D31</f>
        <v>559835.722404161</v>
      </c>
      <c r="H31" s="51">
        <f>F31/E31</f>
        <v>29976.2471762922</v>
      </c>
      <c r="I31" s="52">
        <f aca="true" t="shared" si="2" ref="I31:I38">F31/$D$44</f>
        <v>46233.62926961198</v>
      </c>
    </row>
    <row r="32" spans="1:9" ht="18.75" customHeight="1">
      <c r="A32" s="15"/>
      <c r="B32" s="119"/>
      <c r="C32" s="47" t="s">
        <v>1</v>
      </c>
      <c r="D32" s="23">
        <v>161653</v>
      </c>
      <c r="E32" s="3">
        <v>308396</v>
      </c>
      <c r="F32" s="4">
        <v>3317142700</v>
      </c>
      <c r="G32" s="14">
        <f t="shared" si="1"/>
        <v>20520.14314612163</v>
      </c>
      <c r="H32" s="14">
        <f>F32/E32</f>
        <v>10756.114541044632</v>
      </c>
      <c r="I32" s="29">
        <f t="shared" si="2"/>
        <v>26386.422355505354</v>
      </c>
    </row>
    <row r="33" spans="1:9" ht="18.75" customHeight="1">
      <c r="A33" s="16"/>
      <c r="B33" s="87" t="s">
        <v>5</v>
      </c>
      <c r="C33" s="88"/>
      <c r="D33" s="23">
        <v>23866</v>
      </c>
      <c r="E33" s="3">
        <v>48201</v>
      </c>
      <c r="F33" s="3">
        <v>408629260</v>
      </c>
      <c r="G33" s="14">
        <f t="shared" si="1"/>
        <v>17121.8159725132</v>
      </c>
      <c r="H33" s="14">
        <f>F33/E33</f>
        <v>8477.609593161967</v>
      </c>
      <c r="I33" s="29">
        <f t="shared" si="2"/>
        <v>3250.467410153205</v>
      </c>
    </row>
    <row r="34" spans="1:9" ht="18.75" customHeight="1">
      <c r="A34" s="16"/>
      <c r="B34" s="87" t="s">
        <v>2</v>
      </c>
      <c r="C34" s="88"/>
      <c r="D34" s="54">
        <v>88164</v>
      </c>
      <c r="E34" s="3" t="s">
        <v>23</v>
      </c>
      <c r="F34" s="26">
        <v>1408740510</v>
      </c>
      <c r="G34" s="14">
        <f>F34/D34</f>
        <v>15978.636518306792</v>
      </c>
      <c r="H34" s="14" t="s">
        <v>24</v>
      </c>
      <c r="I34" s="29">
        <f>F34/$D$44</f>
        <v>11205.9158884452</v>
      </c>
    </row>
    <row r="35" spans="1:9" ht="18.75" customHeight="1">
      <c r="A35" s="15"/>
      <c r="B35" s="144" t="s">
        <v>18</v>
      </c>
      <c r="C35" s="145"/>
      <c r="D35" s="42" t="s">
        <v>23</v>
      </c>
      <c r="E35" s="3" t="s">
        <v>23</v>
      </c>
      <c r="F35" s="3">
        <v>342200949</v>
      </c>
      <c r="G35" s="14" t="s">
        <v>24</v>
      </c>
      <c r="H35" s="14" t="s">
        <v>24</v>
      </c>
      <c r="I35" s="29">
        <f>F35/$D$44</f>
        <v>2722.0591899072497</v>
      </c>
    </row>
    <row r="36" spans="1:9" ht="18.75" customHeight="1">
      <c r="A36" s="15"/>
      <c r="B36" s="87" t="s">
        <v>20</v>
      </c>
      <c r="C36" s="88"/>
      <c r="D36" s="39">
        <v>774</v>
      </c>
      <c r="E36" s="40">
        <v>8454</v>
      </c>
      <c r="F36" s="40">
        <v>92898645</v>
      </c>
      <c r="G36" s="14">
        <f>F36/D36</f>
        <v>120024.08914728682</v>
      </c>
      <c r="H36" s="14">
        <f>F36/E36</f>
        <v>10988.720723917671</v>
      </c>
      <c r="I36" s="29">
        <f>F36/$D$44</f>
        <v>738.968173791304</v>
      </c>
    </row>
    <row r="37" spans="1:9" ht="18.75" customHeight="1" thickBot="1">
      <c r="A37" s="15"/>
      <c r="B37" s="89" t="s">
        <v>21</v>
      </c>
      <c r="C37" s="90"/>
      <c r="D37" s="50">
        <v>4255</v>
      </c>
      <c r="E37" s="36">
        <v>24832</v>
      </c>
      <c r="F37" s="36">
        <v>39490222</v>
      </c>
      <c r="G37" s="37">
        <f>F37/D37</f>
        <v>9280.898237367803</v>
      </c>
      <c r="H37" s="37">
        <f>F37/E37</f>
        <v>1590.2956668814434</v>
      </c>
      <c r="I37" s="38">
        <f>F37/$D$44</f>
        <v>314.1274798351814</v>
      </c>
    </row>
    <row r="38" spans="1:9" ht="18.75" customHeight="1" thickBot="1" thickTop="1">
      <c r="A38" s="15"/>
      <c r="B38" s="91" t="s">
        <v>22</v>
      </c>
      <c r="C38" s="92"/>
      <c r="D38" s="24">
        <f>SUM(D31:D37)</f>
        <v>289094</v>
      </c>
      <c r="E38" s="25">
        <f>SUM(E31:E37)</f>
        <v>583777</v>
      </c>
      <c r="F38" s="25">
        <f>SUM(F31:F37)</f>
        <v>11421316756</v>
      </c>
      <c r="G38" s="21">
        <f t="shared" si="1"/>
        <v>39507.27706559112</v>
      </c>
      <c r="H38" s="21">
        <f>F38/E38</f>
        <v>19564.519938264097</v>
      </c>
      <c r="I38" s="30">
        <f t="shared" si="2"/>
        <v>90851.58976724948</v>
      </c>
    </row>
    <row r="39" spans="2:9" ht="10.5" customHeight="1">
      <c r="B39" s="5"/>
      <c r="C39" s="5"/>
      <c r="D39" s="5"/>
      <c r="E39" s="5"/>
      <c r="F39" s="5"/>
      <c r="G39" s="5"/>
      <c r="H39" s="5"/>
      <c r="I39" s="5"/>
    </row>
    <row r="40" spans="2:9" ht="18" customHeight="1">
      <c r="B40" s="28"/>
      <c r="C40" s="27"/>
      <c r="D40" s="27"/>
      <c r="E40" s="6"/>
      <c r="F40" s="6"/>
      <c r="G40" s="6"/>
      <c r="H40" s="6"/>
      <c r="I40" s="34" t="s">
        <v>19</v>
      </c>
    </row>
    <row r="41" spans="2:4" ht="18" customHeight="1" thickBot="1">
      <c r="B41" s="113" t="s">
        <v>38</v>
      </c>
      <c r="C41" s="113"/>
      <c r="D41" s="113"/>
    </row>
    <row r="42" spans="2:9" ht="18.75" customHeight="1">
      <c r="B42" s="114" t="s">
        <v>15</v>
      </c>
      <c r="C42" s="115"/>
      <c r="D42" s="31">
        <v>164239</v>
      </c>
      <c r="E42" s="6"/>
      <c r="F42" s="6"/>
      <c r="G42" s="6"/>
      <c r="H42" s="6"/>
      <c r="I42" s="34"/>
    </row>
    <row r="43" spans="2:9" ht="18.75" customHeight="1">
      <c r="B43" s="116" t="s">
        <v>16</v>
      </c>
      <c r="C43" s="117"/>
      <c r="D43" s="32">
        <v>0</v>
      </c>
      <c r="E43" s="6"/>
      <c r="F43" s="6"/>
      <c r="G43" s="6"/>
      <c r="H43" s="6"/>
      <c r="I43" s="6"/>
    </row>
    <row r="44" spans="2:9" ht="18.75" customHeight="1" thickBot="1">
      <c r="B44" s="79" t="s">
        <v>3</v>
      </c>
      <c r="C44" s="80"/>
      <c r="D44" s="33">
        <v>125714</v>
      </c>
      <c r="E44" s="6"/>
      <c r="F44" s="6"/>
      <c r="G44" s="6"/>
      <c r="H44" s="6"/>
      <c r="I44" s="6"/>
    </row>
    <row r="45" ht="13.5">
      <c r="B45" s="13"/>
    </row>
  </sheetData>
  <sheetProtection/>
  <mergeCells count="48">
    <mergeCell ref="B21:C21"/>
    <mergeCell ref="B24:C24"/>
    <mergeCell ref="B34:C34"/>
    <mergeCell ref="B37:C37"/>
    <mergeCell ref="B42:C42"/>
    <mergeCell ref="B43:C43"/>
    <mergeCell ref="B35:C35"/>
    <mergeCell ref="B36:C36"/>
    <mergeCell ref="B38:C38"/>
    <mergeCell ref="B41:D41"/>
    <mergeCell ref="B44:C44"/>
    <mergeCell ref="B6:B7"/>
    <mergeCell ref="B18:B19"/>
    <mergeCell ref="B31:B32"/>
    <mergeCell ref="B22:C22"/>
    <mergeCell ref="B23:C23"/>
    <mergeCell ref="B25:C25"/>
    <mergeCell ref="B27:I27"/>
    <mergeCell ref="I29:I30"/>
    <mergeCell ref="B33:C33"/>
    <mergeCell ref="B29:C30"/>
    <mergeCell ref="D29:D30"/>
    <mergeCell ref="E29:E30"/>
    <mergeCell ref="F29:F30"/>
    <mergeCell ref="G29:G30"/>
    <mergeCell ref="H29:H30"/>
    <mergeCell ref="E16:E17"/>
    <mergeCell ref="F16:F17"/>
    <mergeCell ref="G16:G17"/>
    <mergeCell ref="H16:H17"/>
    <mergeCell ref="I16:I17"/>
    <mergeCell ref="B20:C20"/>
    <mergeCell ref="B8:C8"/>
    <mergeCell ref="B10:C10"/>
    <mergeCell ref="B11:C11"/>
    <mergeCell ref="B13:C13"/>
    <mergeCell ref="B16:C17"/>
    <mergeCell ref="D16:D17"/>
    <mergeCell ref="B9:C9"/>
    <mergeCell ref="B12:C12"/>
    <mergeCell ref="B2:I2"/>
    <mergeCell ref="B4:C5"/>
    <mergeCell ref="D4:D5"/>
    <mergeCell ref="E4:E5"/>
    <mergeCell ref="F4:F5"/>
    <mergeCell ref="G4:G5"/>
    <mergeCell ref="H4:H5"/>
    <mergeCell ref="I4:I5"/>
  </mergeCells>
  <printOptions horizontalCentered="1"/>
  <pageMargins left="0.7874015748031497" right="0.7874015748031497" top="0.5905511811023623" bottom="0.4330708661417323" header="0.3937007874015748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徳島県国民健康保険団体連合会</dc:creator>
  <cp:keywords/>
  <dc:description/>
  <cp:lastModifiedBy>CB099B</cp:lastModifiedBy>
  <cp:lastPrinted>2021-02-24T02:42:22Z</cp:lastPrinted>
  <dcterms:created xsi:type="dcterms:W3CDTF">2004-03-31T04:17:09Z</dcterms:created>
  <dcterms:modified xsi:type="dcterms:W3CDTF">2021-02-24T02:43:17Z</dcterms:modified>
  <cp:category/>
  <cp:version/>
  <cp:contentType/>
  <cp:contentStatus/>
</cp:coreProperties>
</file>