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令和3年12月審査分" sheetId="1" r:id="rId1"/>
    <sheet name="令和4年1月審査分" sheetId="2" r:id="rId2"/>
    <sheet name="令和4年2月審査分" sheetId="3" r:id="rId3"/>
  </sheets>
  <definedNames>
    <definedName name="_xlnm.Print_Area" localSheetId="0">'令和3年12月審査分'!$A$1:$J$44</definedName>
    <definedName name="_xlnm.Print_Area" localSheetId="1">'令和4年1月審査分'!$A$1:$J$44</definedName>
    <definedName name="_xlnm.Print_Area" localSheetId="2">'令和4年2月審査分'!$A$1:$J$44</definedName>
  </definedNames>
  <calcPr fullCalcOnLoad="1"/>
</workbook>
</file>

<file path=xl/sharedStrings.xml><?xml version="1.0" encoding="utf-8"?>
<sst xmlns="http://schemas.openxmlformats.org/spreadsheetml/2006/main" count="310" uniqueCount="41">
  <si>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</si>
  <si>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</si>
  <si>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</si>
  <si>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</si>
  <si>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</si>
  <si>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</si>
  <si>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</si>
  <si>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</si>
  <si>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</si>
  <si>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</si>
  <si>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</si>
  <si>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</si>
  <si>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</si>
  <si>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</si>
  <si>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</si>
  <si>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</si>
  <si>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</si>
  <si>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</si>
  <si>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</si>
  <si>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</si>
  <si>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</si>
  <si>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</si>
  <si>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</si>
  <si>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</si>
  <si>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</si>
  <si>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</si>
  <si>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</si>
  <si>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</si>
  <si>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</si>
  <si>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</si>
  <si>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令和3年12月審査分（11月診療分)　国民健康保険診療報酬等決定状況</t>
  </si>
  <si>
    <t>令和3年12月審査分（11月診療分)　後期高齢者医療診療報酬等決定状況</t>
  </si>
  <si>
    <t>（参考）被保険者数　[令和3年10月末現在]　</t>
  </si>
  <si>
    <t>令和4年1月審査分（12月診療分)　国民健康保険診療報酬等決定状況</t>
  </si>
  <si>
    <t>令和4年1月審査分（12月診療分)　後期高齢者医療診療報酬等決定状況</t>
  </si>
  <si>
    <t>-</t>
  </si>
  <si>
    <t>（参考）被保険者数　[令和3年11月末現在]　</t>
  </si>
  <si>
    <t>令和4年2月審査分（1月診療分)　国民健康保険診療報酬等決定状況</t>
  </si>
  <si>
    <t>令和4年2月審査分（1月診療分)　後期高齢者医療診療報酬等決定状況</t>
  </si>
  <si>
    <t>（参考）被保険者数　[令和3年12月末現在]　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</si>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</sst>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38" fontId="6" fillId="0" borderId="18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8" xfId="49" applyFont="1" applyFill="1" applyBorder="1" applyAlignment="1">
      <alignment horizontal="right"/>
    </xf>
    <xf numFmtId="38" fontId="6" fillId="0" borderId="29" xfId="49" applyFont="1" applyFill="1" applyBorder="1" applyAlignment="1">
      <alignment horizontal="right"/>
    </xf>
    <xf numFmtId="38" fontId="6" fillId="0" borderId="30" xfId="49" applyFont="1" applyFill="1" applyBorder="1" applyAlignment="1">
      <alignment horizontal="right"/>
    </xf>
    <xf numFmtId="38" fontId="6" fillId="0" borderId="28" xfId="49" applyFont="1" applyBorder="1" applyAlignment="1">
      <alignment horizontal="right"/>
    </xf>
    <xf numFmtId="38" fontId="6" fillId="0" borderId="29" xfId="49" applyFont="1" applyBorder="1" applyAlignment="1">
      <alignment horizontal="right"/>
    </xf>
    <xf numFmtId="38" fontId="6" fillId="0" borderId="19" xfId="49" applyFont="1" applyBorder="1" applyAlignment="1">
      <alignment horizontal="right"/>
    </xf>
    <xf numFmtId="38" fontId="6" fillId="0" borderId="30" xfId="49" applyFont="1" applyBorder="1" applyAlignment="1">
      <alignment horizontal="right"/>
    </xf>
    <xf numFmtId="10" fontId="7" fillId="0" borderId="31" xfId="0" applyNumberFormat="1" applyFont="1" applyBorder="1" applyAlignment="1">
      <alignment/>
    </xf>
    <xf numFmtId="38" fontId="6" fillId="0" borderId="32" xfId="49" applyFont="1" applyBorder="1" applyAlignment="1">
      <alignment horizontal="right"/>
    </xf>
    <xf numFmtId="0" fontId="5" fillId="0" borderId="33" xfId="0" applyFont="1" applyBorder="1" applyAlignment="1">
      <alignment/>
    </xf>
    <xf numFmtId="38" fontId="6" fillId="0" borderId="34" xfId="49" applyFont="1" applyBorder="1" applyAlignment="1">
      <alignment horizontal="right"/>
    </xf>
    <xf numFmtId="38" fontId="6" fillId="0" borderId="35" xfId="49" applyFont="1" applyBorder="1" applyAlignment="1">
      <alignment horizontal="right"/>
    </xf>
    <xf numFmtId="38" fontId="6" fillId="0" borderId="36" xfId="49" applyFont="1" applyBorder="1" applyAlignment="1">
      <alignment horizontal="right"/>
    </xf>
    <xf numFmtId="38" fontId="6" fillId="0" borderId="36" xfId="49" applyNumberFormat="1" applyFont="1" applyBorder="1" applyAlignment="1">
      <alignment horizontal="right"/>
    </xf>
    <xf numFmtId="38" fontId="6" fillId="0" borderId="37" xfId="49" applyFont="1" applyBorder="1" applyAlignment="1">
      <alignment horizontal="right"/>
    </xf>
    <xf numFmtId="38" fontId="6" fillId="0" borderId="38" xfId="49" applyFont="1" applyBorder="1" applyAlignment="1">
      <alignment horizontal="right"/>
    </xf>
    <xf numFmtId="38" fontId="6" fillId="0" borderId="26" xfId="49" applyFont="1" applyBorder="1" applyAlignment="1">
      <alignment horizontal="right"/>
    </xf>
    <xf numFmtId="38" fontId="6" fillId="0" borderId="39" xfId="49" applyFont="1" applyBorder="1" applyAlignment="1">
      <alignment horizontal="right"/>
    </xf>
    <xf numFmtId="38" fontId="6" fillId="0" borderId="40" xfId="49" applyFont="1" applyBorder="1" applyAlignment="1">
      <alignment horizontal="right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horizontal="center" vertical="center"/>
    </xf>
    <xf numFmtId="0" fontId="6" fillId="16" borderId="51" xfId="0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horizontal="center" vertical="center"/>
    </xf>
    <xf numFmtId="0" fontId="6" fillId="16" borderId="56" xfId="0" applyFont="1" applyFill="1" applyBorder="1" applyAlignment="1">
      <alignment horizontal="center" vertical="center"/>
    </xf>
    <xf numFmtId="0" fontId="6" fillId="16" borderId="57" xfId="0" applyFont="1" applyFill="1" applyBorder="1" applyAlignment="1">
      <alignment horizontal="center" vertical="center"/>
    </xf>
    <xf numFmtId="0" fontId="6" fillId="16" borderId="58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56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6" fillId="13" borderId="59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60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60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H26" sqref="H26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8" t="s">
        <v>30</v>
      </c>
      <c r="C2" s="128"/>
      <c r="D2" s="128"/>
      <c r="E2" s="128"/>
      <c r="F2" s="128"/>
      <c r="G2" s="128"/>
      <c r="H2" s="128"/>
      <c r="I2" s="12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9" t="s">
        <v>0</v>
      </c>
      <c r="C4" s="110"/>
      <c r="D4" s="111" t="s">
        <v>13</v>
      </c>
      <c r="E4" s="107" t="s">
        <v>14</v>
      </c>
      <c r="F4" s="113" t="s">
        <v>17</v>
      </c>
      <c r="G4" s="107" t="s">
        <v>10</v>
      </c>
      <c r="H4" s="107" t="s">
        <v>11</v>
      </c>
      <c r="I4" s="115" t="s">
        <v>12</v>
      </c>
    </row>
    <row r="5" spans="1:9" ht="18.75" customHeight="1" thickBot="1">
      <c r="A5" s="15"/>
      <c r="B5" s="97"/>
      <c r="C5" s="98"/>
      <c r="D5" s="112"/>
      <c r="E5" s="108"/>
      <c r="F5" s="114"/>
      <c r="G5" s="108"/>
      <c r="H5" s="108"/>
      <c r="I5" s="116"/>
    </row>
    <row r="6" spans="1:9" ht="18.75" customHeight="1">
      <c r="A6" s="15"/>
      <c r="B6" s="134" t="s">
        <v>7</v>
      </c>
      <c r="C6" s="44" t="s">
        <v>4</v>
      </c>
      <c r="D6" s="22">
        <v>4482</v>
      </c>
      <c r="E6" s="20">
        <v>79676</v>
      </c>
      <c r="F6" s="14">
        <v>2533168550</v>
      </c>
      <c r="G6" s="14">
        <f aca="true" t="shared" si="0" ref="G6:G13">F6/D6</f>
        <v>565187.0928157073</v>
      </c>
      <c r="H6" s="14">
        <f>F6/E6</f>
        <v>31793.370023595562</v>
      </c>
      <c r="I6" s="29">
        <f>F6/$D$42</f>
        <v>15678.361525273718</v>
      </c>
    </row>
    <row r="7" spans="1:9" ht="18.75" customHeight="1">
      <c r="A7" s="15"/>
      <c r="B7" s="135"/>
      <c r="C7" s="45" t="s">
        <v>1</v>
      </c>
      <c r="D7" s="23">
        <v>123179</v>
      </c>
      <c r="E7" s="3">
        <v>182938</v>
      </c>
      <c r="F7" s="4">
        <v>1962598220</v>
      </c>
      <c r="G7" s="14">
        <f t="shared" si="0"/>
        <v>15932.89619172099</v>
      </c>
      <c r="H7" s="14">
        <f>F7/E7</f>
        <v>10728.215132995878</v>
      </c>
      <c r="I7" s="29">
        <f aca="true" t="shared" si="1" ref="I7:I13">F7/$D$42</f>
        <v>12146.970805404435</v>
      </c>
    </row>
    <row r="8" spans="1:9" ht="18.75" customHeight="1">
      <c r="A8" s="16"/>
      <c r="B8" s="79" t="s">
        <v>5</v>
      </c>
      <c r="C8" s="80"/>
      <c r="D8" s="23">
        <v>27808</v>
      </c>
      <c r="E8" s="3">
        <v>50579</v>
      </c>
      <c r="F8" s="3">
        <v>406600370</v>
      </c>
      <c r="G8" s="14">
        <f t="shared" si="0"/>
        <v>14621.70490506329</v>
      </c>
      <c r="H8" s="14">
        <f>F8/E8</f>
        <v>8038.916744103284</v>
      </c>
      <c r="I8" s="29">
        <f t="shared" si="1"/>
        <v>2516.5430058612005</v>
      </c>
    </row>
    <row r="9" spans="1:9" ht="18.75" customHeight="1">
      <c r="A9" s="16"/>
      <c r="B9" s="77" t="s">
        <v>25</v>
      </c>
      <c r="C9" s="78"/>
      <c r="D9" s="54">
        <v>65448</v>
      </c>
      <c r="E9" s="40" t="s">
        <v>23</v>
      </c>
      <c r="F9" s="26">
        <v>844972300</v>
      </c>
      <c r="G9" s="14">
        <f t="shared" si="0"/>
        <v>12910.590086786457</v>
      </c>
      <c r="H9" s="43" t="s">
        <v>27</v>
      </c>
      <c r="I9" s="29">
        <f t="shared" si="1"/>
        <v>5229.727488224991</v>
      </c>
    </row>
    <row r="10" spans="1:9" ht="18.75" customHeight="1">
      <c r="A10" s="16"/>
      <c r="B10" s="77" t="s">
        <v>18</v>
      </c>
      <c r="C10" s="78"/>
      <c r="D10" s="40">
        <v>4363</v>
      </c>
      <c r="E10" s="40">
        <v>220542</v>
      </c>
      <c r="F10" s="26">
        <v>146516599</v>
      </c>
      <c r="G10" s="14">
        <f t="shared" si="0"/>
        <v>33581.61792344717</v>
      </c>
      <c r="H10" s="14">
        <f>F10/E10</f>
        <v>664.3478294383837</v>
      </c>
      <c r="I10" s="29">
        <f t="shared" si="1"/>
        <v>906.8248571835293</v>
      </c>
    </row>
    <row r="11" spans="1:9" ht="18.75" customHeight="1">
      <c r="A11" s="15"/>
      <c r="B11" s="79" t="s">
        <v>20</v>
      </c>
      <c r="C11" s="80"/>
      <c r="D11" s="39">
        <v>696</v>
      </c>
      <c r="E11" s="40">
        <v>5263</v>
      </c>
      <c r="F11" s="40">
        <v>60635725</v>
      </c>
      <c r="G11" s="4">
        <f t="shared" si="0"/>
        <v>87120.29454022988</v>
      </c>
      <c r="H11" s="4">
        <f>F11/E11</f>
        <v>11521.13338400152</v>
      </c>
      <c r="I11" s="41">
        <f t="shared" si="1"/>
        <v>375.2884180948314</v>
      </c>
    </row>
    <row r="12" spans="1:9" ht="18.75" customHeight="1" thickBot="1">
      <c r="A12" s="15"/>
      <c r="B12" s="99" t="s">
        <v>21</v>
      </c>
      <c r="C12" s="100"/>
      <c r="D12" s="35">
        <v>6424</v>
      </c>
      <c r="E12" s="36">
        <v>26610</v>
      </c>
      <c r="F12" s="36">
        <v>42631273</v>
      </c>
      <c r="G12" s="37">
        <f t="shared" si="0"/>
        <v>6636.250466998755</v>
      </c>
      <c r="H12" s="37">
        <f>F12/E12</f>
        <v>1602.0771514468245</v>
      </c>
      <c r="I12" s="38">
        <f t="shared" si="1"/>
        <v>263.85473259433934</v>
      </c>
    </row>
    <row r="13" spans="1:9" ht="18.75" customHeight="1" thickBot="1" thickTop="1">
      <c r="A13" s="15"/>
      <c r="B13" s="97" t="s">
        <v>6</v>
      </c>
      <c r="C13" s="98"/>
      <c r="D13" s="24">
        <v>228037</v>
      </c>
      <c r="E13" s="25">
        <v>345066</v>
      </c>
      <c r="F13" s="25">
        <f>SUM(F6:F12)</f>
        <v>5997123037</v>
      </c>
      <c r="G13" s="21">
        <f t="shared" si="0"/>
        <v>26298.90341041147</v>
      </c>
      <c r="H13" s="21">
        <f>F13/E13</f>
        <v>17379.640523841816</v>
      </c>
      <c r="I13" s="30">
        <f t="shared" si="1"/>
        <v>37117.570832637044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9" t="s">
        <v>0</v>
      </c>
      <c r="C16" s="130"/>
      <c r="D16" s="105" t="s">
        <v>13</v>
      </c>
      <c r="E16" s="101" t="s">
        <v>14</v>
      </c>
      <c r="F16" s="81" t="s">
        <v>17</v>
      </c>
      <c r="G16" s="101" t="s">
        <v>10</v>
      </c>
      <c r="H16" s="101" t="s">
        <v>11</v>
      </c>
      <c r="I16" s="85" t="s">
        <v>12</v>
      </c>
    </row>
    <row r="17" spans="1:9" ht="18.75" customHeight="1" thickBot="1">
      <c r="A17" s="15"/>
      <c r="B17" s="131"/>
      <c r="C17" s="132"/>
      <c r="D17" s="133"/>
      <c r="E17" s="102"/>
      <c r="F17" s="82"/>
      <c r="G17" s="102"/>
      <c r="H17" s="102"/>
      <c r="I17" s="86"/>
    </row>
    <row r="18" spans="1:9" ht="18.75" customHeight="1">
      <c r="A18" s="15"/>
      <c r="B18" s="105" t="s">
        <v>7</v>
      </c>
      <c r="C18" s="48" t="s">
        <v>4</v>
      </c>
      <c r="D18" s="40" t="s">
        <v>23</v>
      </c>
      <c r="E18" s="40" t="s">
        <v>23</v>
      </c>
      <c r="F18" s="40" t="s">
        <v>23</v>
      </c>
      <c r="G18" s="40" t="s">
        <v>23</v>
      </c>
      <c r="H18" s="40" t="s">
        <v>23</v>
      </c>
      <c r="I18" s="56" t="s">
        <v>23</v>
      </c>
    </row>
    <row r="19" spans="1:9" ht="18.75" customHeight="1">
      <c r="A19" s="15"/>
      <c r="B19" s="106"/>
      <c r="C19" s="49" t="s">
        <v>1</v>
      </c>
      <c r="D19" s="40">
        <v>-3</v>
      </c>
      <c r="E19" s="40">
        <v>-3</v>
      </c>
      <c r="F19" s="40">
        <v>-19230</v>
      </c>
      <c r="G19" s="40" t="s">
        <v>23</v>
      </c>
      <c r="H19" s="40" t="s">
        <v>23</v>
      </c>
      <c r="I19" s="57" t="s">
        <v>23</v>
      </c>
    </row>
    <row r="20" spans="1:9" ht="18.75" customHeight="1">
      <c r="A20" s="16"/>
      <c r="B20" s="103" t="s">
        <v>5</v>
      </c>
      <c r="C20" s="104"/>
      <c r="D20" s="40" t="s">
        <v>23</v>
      </c>
      <c r="E20" s="40" t="s">
        <v>23</v>
      </c>
      <c r="F20" s="40" t="s">
        <v>23</v>
      </c>
      <c r="G20" s="40" t="s">
        <v>23</v>
      </c>
      <c r="H20" s="40" t="s">
        <v>23</v>
      </c>
      <c r="I20" s="57" t="s">
        <v>23</v>
      </c>
    </row>
    <row r="21" spans="1:9" ht="18.75" customHeight="1">
      <c r="A21" s="16"/>
      <c r="B21" s="103" t="s">
        <v>2</v>
      </c>
      <c r="C21" s="104"/>
      <c r="D21" s="40">
        <v>-2</v>
      </c>
      <c r="E21" s="40" t="s">
        <v>23</v>
      </c>
      <c r="F21" s="40">
        <v>-57880</v>
      </c>
      <c r="G21" s="40" t="s">
        <v>23</v>
      </c>
      <c r="H21" s="40" t="s">
        <v>28</v>
      </c>
      <c r="I21" s="57" t="s">
        <v>23</v>
      </c>
    </row>
    <row r="22" spans="1:9" ht="18.75" customHeight="1">
      <c r="A22" s="15"/>
      <c r="B22" s="136" t="s">
        <v>18</v>
      </c>
      <c r="C22" s="137"/>
      <c r="D22" s="40" t="s">
        <v>23</v>
      </c>
      <c r="E22" s="40" t="s">
        <v>23</v>
      </c>
      <c r="F22" s="40" t="s">
        <v>23</v>
      </c>
      <c r="G22" s="40" t="s">
        <v>23</v>
      </c>
      <c r="H22" s="40" t="s">
        <v>28</v>
      </c>
      <c r="I22" s="57" t="s">
        <v>23</v>
      </c>
    </row>
    <row r="23" spans="1:9" ht="18.75" customHeight="1">
      <c r="A23" s="15"/>
      <c r="B23" s="103" t="s">
        <v>20</v>
      </c>
      <c r="C23" s="104"/>
      <c r="D23" s="40" t="s">
        <v>23</v>
      </c>
      <c r="E23" s="40" t="s">
        <v>23</v>
      </c>
      <c r="F23" s="40" t="s">
        <v>23</v>
      </c>
      <c r="G23" s="40" t="s">
        <v>23</v>
      </c>
      <c r="H23" s="40" t="s">
        <v>23</v>
      </c>
      <c r="I23" s="57" t="s">
        <v>23</v>
      </c>
    </row>
    <row r="24" spans="1:9" ht="18.75" customHeight="1" thickBot="1">
      <c r="A24" s="15"/>
      <c r="B24" s="142" t="s">
        <v>21</v>
      </c>
      <c r="C24" s="143"/>
      <c r="D24" s="58" t="s">
        <v>23</v>
      </c>
      <c r="E24" s="59" t="s">
        <v>23</v>
      </c>
      <c r="F24" s="59" t="s">
        <v>23</v>
      </c>
      <c r="G24" s="59" t="s">
        <v>23</v>
      </c>
      <c r="H24" s="59" t="s">
        <v>23</v>
      </c>
      <c r="I24" s="60" t="s">
        <v>23</v>
      </c>
    </row>
    <row r="25" spans="1:9" ht="18.75" customHeight="1" thickBot="1" thickTop="1">
      <c r="A25" s="15"/>
      <c r="B25" s="131" t="s">
        <v>6</v>
      </c>
      <c r="C25" s="132"/>
      <c r="D25" s="24">
        <f>SUM(D18:D24)</f>
        <v>-5</v>
      </c>
      <c r="E25" s="25">
        <f>SUM(E18:E24)</f>
        <v>-3</v>
      </c>
      <c r="F25" s="25">
        <f>SUM(F18:F24)</f>
        <v>-77110</v>
      </c>
      <c r="G25" s="25" t="s">
        <v>23</v>
      </c>
      <c r="H25" s="25" t="s">
        <v>23</v>
      </c>
      <c r="I25" s="30" t="s">
        <v>29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28" t="s">
        <v>31</v>
      </c>
      <c r="C27" s="128"/>
      <c r="D27" s="128"/>
      <c r="E27" s="128"/>
      <c r="F27" s="128"/>
      <c r="G27" s="128"/>
      <c r="H27" s="128"/>
      <c r="I27" s="12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24" t="s">
        <v>0</v>
      </c>
      <c r="C29" s="125"/>
      <c r="D29" s="126" t="s">
        <v>13</v>
      </c>
      <c r="E29" s="87" t="s">
        <v>14</v>
      </c>
      <c r="F29" s="138" t="s">
        <v>17</v>
      </c>
      <c r="G29" s="87" t="s">
        <v>10</v>
      </c>
      <c r="H29" s="87" t="s">
        <v>11</v>
      </c>
      <c r="I29" s="89" t="s">
        <v>12</v>
      </c>
    </row>
    <row r="30" spans="1:9" ht="18.75" customHeight="1" thickBot="1">
      <c r="A30" s="15"/>
      <c r="B30" s="95"/>
      <c r="C30" s="96"/>
      <c r="D30" s="127"/>
      <c r="E30" s="88"/>
      <c r="F30" s="139"/>
      <c r="G30" s="88"/>
      <c r="H30" s="88"/>
      <c r="I30" s="90"/>
    </row>
    <row r="31" spans="1:9" ht="18.75" customHeight="1">
      <c r="A31" s="15"/>
      <c r="B31" s="122" t="s">
        <v>7</v>
      </c>
      <c r="C31" s="46" t="s">
        <v>4</v>
      </c>
      <c r="D31" s="22">
        <v>10198</v>
      </c>
      <c r="E31" s="20">
        <v>187571</v>
      </c>
      <c r="F31" s="14">
        <v>5694651110</v>
      </c>
      <c r="G31" s="51">
        <f aca="true" t="shared" si="2" ref="G31:G38">F31/D31</f>
        <v>558408.6203177094</v>
      </c>
      <c r="H31" s="51">
        <f>F31/E31</f>
        <v>30359.976275650286</v>
      </c>
      <c r="I31" s="52">
        <f aca="true" t="shared" si="3" ref="I31:I38">F31/$D$44</f>
        <v>45787.24399382497</v>
      </c>
    </row>
    <row r="32" spans="1:9" ht="18.75" customHeight="1">
      <c r="A32" s="15"/>
      <c r="B32" s="123"/>
      <c r="C32" s="47" t="s">
        <v>1</v>
      </c>
      <c r="D32" s="23">
        <v>154763</v>
      </c>
      <c r="E32" s="3">
        <v>282941</v>
      </c>
      <c r="F32" s="4">
        <v>3151647200</v>
      </c>
      <c r="G32" s="14">
        <f t="shared" si="2"/>
        <v>20364.345483093504</v>
      </c>
      <c r="H32" s="14">
        <f>F32/E32</f>
        <v>11138.884785167225</v>
      </c>
      <c r="I32" s="29">
        <f t="shared" si="3"/>
        <v>25340.488212781012</v>
      </c>
    </row>
    <row r="33" spans="1:9" ht="18.75" customHeight="1">
      <c r="A33" s="16"/>
      <c r="B33" s="91" t="s">
        <v>5</v>
      </c>
      <c r="C33" s="92"/>
      <c r="D33" s="23">
        <v>24051</v>
      </c>
      <c r="E33" s="3">
        <v>46361</v>
      </c>
      <c r="F33" s="3">
        <v>393374400</v>
      </c>
      <c r="G33" s="14">
        <f t="shared" si="2"/>
        <v>16355.843831857303</v>
      </c>
      <c r="H33" s="14">
        <f>F33/E33</f>
        <v>8485.028364357973</v>
      </c>
      <c r="I33" s="29">
        <f t="shared" si="3"/>
        <v>3162.885536937574</v>
      </c>
    </row>
    <row r="34" spans="1:9" ht="18.75" customHeight="1">
      <c r="A34" s="16"/>
      <c r="B34" s="91" t="s">
        <v>2</v>
      </c>
      <c r="C34" s="92"/>
      <c r="D34" s="54">
        <v>85910</v>
      </c>
      <c r="E34" s="3" t="s">
        <v>23</v>
      </c>
      <c r="F34" s="26">
        <v>1329506520</v>
      </c>
      <c r="G34" s="14">
        <f t="shared" si="2"/>
        <v>15475.573507158655</v>
      </c>
      <c r="H34" s="14" t="s">
        <v>23</v>
      </c>
      <c r="I34" s="29">
        <f t="shared" si="3"/>
        <v>10689.757501688482</v>
      </c>
    </row>
    <row r="35" spans="1:9" ht="18.75" customHeight="1">
      <c r="A35" s="16"/>
      <c r="B35" s="140" t="s">
        <v>18</v>
      </c>
      <c r="C35" s="141"/>
      <c r="D35" s="42">
        <v>9712</v>
      </c>
      <c r="E35" s="3">
        <v>483425</v>
      </c>
      <c r="F35" s="3">
        <v>329199031</v>
      </c>
      <c r="G35" s="14">
        <f t="shared" si="2"/>
        <v>33896.11109967051</v>
      </c>
      <c r="H35" s="14">
        <f>F35/E35</f>
        <v>680.9722935305373</v>
      </c>
      <c r="I35" s="29">
        <f t="shared" si="3"/>
        <v>2646.890224487827</v>
      </c>
    </row>
    <row r="36" spans="1:9" ht="18.75" customHeight="1">
      <c r="A36" s="15"/>
      <c r="B36" s="91" t="s">
        <v>20</v>
      </c>
      <c r="C36" s="92"/>
      <c r="D36" s="39">
        <v>822</v>
      </c>
      <c r="E36" s="40">
        <v>8615</v>
      </c>
      <c r="F36" s="40">
        <v>97319645</v>
      </c>
      <c r="G36" s="14">
        <f t="shared" si="2"/>
        <v>118393.72871046228</v>
      </c>
      <c r="H36" s="14">
        <f>F36/E36</f>
        <v>11296.534532791642</v>
      </c>
      <c r="I36" s="29">
        <f t="shared" si="3"/>
        <v>782.4883816293056</v>
      </c>
    </row>
    <row r="37" spans="1:9" ht="18.75" customHeight="1" thickBot="1">
      <c r="A37" s="15"/>
      <c r="B37" s="93" t="s">
        <v>21</v>
      </c>
      <c r="C37" s="94"/>
      <c r="D37" s="50">
        <v>3954</v>
      </c>
      <c r="E37" s="36">
        <v>21197</v>
      </c>
      <c r="F37" s="36">
        <v>33600711</v>
      </c>
      <c r="G37" s="37">
        <f t="shared" si="2"/>
        <v>8497.90364188164</v>
      </c>
      <c r="H37" s="37">
        <f>F37/E37</f>
        <v>1585.1635137047695</v>
      </c>
      <c r="I37" s="38">
        <f t="shared" si="3"/>
        <v>270.16298684591385</v>
      </c>
    </row>
    <row r="38" spans="1:9" ht="18.75" customHeight="1" thickBot="1" thickTop="1">
      <c r="A38" s="15"/>
      <c r="B38" s="95" t="s">
        <v>6</v>
      </c>
      <c r="C38" s="96"/>
      <c r="D38" s="24">
        <v>279698</v>
      </c>
      <c r="E38" s="25">
        <v>546685</v>
      </c>
      <c r="F38" s="25">
        <v>11029298617</v>
      </c>
      <c r="G38" s="21">
        <f t="shared" si="2"/>
        <v>39432.88338493661</v>
      </c>
      <c r="H38" s="21">
        <f>F38/E38</f>
        <v>20174.86965437135</v>
      </c>
      <c r="I38" s="30">
        <f t="shared" si="3"/>
        <v>88679.91683819509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117" t="s">
        <v>32</v>
      </c>
      <c r="C41" s="117"/>
      <c r="D41" s="117"/>
      <c r="I41" s="6"/>
    </row>
    <row r="42" spans="2:9" ht="18.75" customHeight="1">
      <c r="B42" s="118" t="s">
        <v>15</v>
      </c>
      <c r="C42" s="119"/>
      <c r="D42" s="31">
        <v>161571</v>
      </c>
      <c r="E42" s="6"/>
      <c r="F42" s="6"/>
      <c r="G42" s="6"/>
      <c r="H42" s="6"/>
      <c r="I42" s="6"/>
    </row>
    <row r="43" spans="2:9" ht="18.75" customHeight="1">
      <c r="B43" s="120" t="s">
        <v>16</v>
      </c>
      <c r="C43" s="121"/>
      <c r="D43" s="32">
        <v>0</v>
      </c>
      <c r="E43" s="6"/>
      <c r="F43" s="6"/>
      <c r="G43" s="6"/>
      <c r="H43" s="6"/>
      <c r="I43" s="6"/>
    </row>
    <row r="44" spans="2:9" ht="18.75" customHeight="1" thickBot="1">
      <c r="B44" s="83" t="s">
        <v>3</v>
      </c>
      <c r="C44" s="84"/>
      <c r="D44" s="33">
        <v>124372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0">
      <selection activeCell="D25" sqref="D2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8" t="s">
        <v>33</v>
      </c>
      <c r="C2" s="128"/>
      <c r="D2" s="128"/>
      <c r="E2" s="128"/>
      <c r="F2" s="128"/>
      <c r="G2" s="128"/>
      <c r="H2" s="128"/>
      <c r="I2" s="12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9" t="s">
        <v>0</v>
      </c>
      <c r="C4" s="110"/>
      <c r="D4" s="111" t="s">
        <v>13</v>
      </c>
      <c r="E4" s="107" t="s">
        <v>14</v>
      </c>
      <c r="F4" s="113" t="s">
        <v>17</v>
      </c>
      <c r="G4" s="107" t="s">
        <v>10</v>
      </c>
      <c r="H4" s="107" t="s">
        <v>11</v>
      </c>
      <c r="I4" s="115" t="s">
        <v>12</v>
      </c>
    </row>
    <row r="5" spans="1:9" ht="18.75" customHeight="1" thickBot="1">
      <c r="A5" s="15"/>
      <c r="B5" s="97"/>
      <c r="C5" s="98"/>
      <c r="D5" s="112"/>
      <c r="E5" s="108"/>
      <c r="F5" s="114"/>
      <c r="G5" s="108"/>
      <c r="H5" s="108"/>
      <c r="I5" s="116"/>
    </row>
    <row r="6" spans="1:9" ht="18.75" customHeight="1">
      <c r="A6" s="15"/>
      <c r="B6" s="134" t="s">
        <v>7</v>
      </c>
      <c r="C6" s="44" t="s">
        <v>4</v>
      </c>
      <c r="D6" s="22">
        <v>4450</v>
      </c>
      <c r="E6" s="20">
        <v>81527</v>
      </c>
      <c r="F6" s="14">
        <v>2530113050</v>
      </c>
      <c r="G6" s="14">
        <f aca="true" t="shared" si="0" ref="G6:G13">F6/D6</f>
        <v>568564.7303370787</v>
      </c>
      <c r="H6" s="14">
        <f>F6/E6</f>
        <v>31034.05068259595</v>
      </c>
      <c r="I6" s="29">
        <f>F6/$D$42</f>
        <v>15737.372100689801</v>
      </c>
    </row>
    <row r="7" spans="1:9" ht="18.75" customHeight="1">
      <c r="A7" s="15"/>
      <c r="B7" s="135"/>
      <c r="C7" s="45" t="s">
        <v>1</v>
      </c>
      <c r="D7" s="23">
        <v>125587</v>
      </c>
      <c r="E7" s="3">
        <v>184971</v>
      </c>
      <c r="F7" s="4">
        <v>1991928410</v>
      </c>
      <c r="G7" s="14">
        <f t="shared" si="0"/>
        <v>15860.94428563466</v>
      </c>
      <c r="H7" s="14">
        <f>F7/E7</f>
        <v>10768.868687523991</v>
      </c>
      <c r="I7" s="29">
        <f aca="true" t="shared" si="1" ref="I7:I12">F7/$D$42</f>
        <v>12389.848977738522</v>
      </c>
    </row>
    <row r="8" spans="1:9" ht="18.75" customHeight="1">
      <c r="A8" s="16"/>
      <c r="B8" s="79" t="s">
        <v>5</v>
      </c>
      <c r="C8" s="80"/>
      <c r="D8" s="23">
        <v>29235</v>
      </c>
      <c r="E8" s="3">
        <v>50787</v>
      </c>
      <c r="F8" s="3">
        <v>415541750</v>
      </c>
      <c r="G8" s="14">
        <f t="shared" si="0"/>
        <v>14213.84470668719</v>
      </c>
      <c r="H8" s="14">
        <f>F8/E8</f>
        <v>8182.049540236675</v>
      </c>
      <c r="I8" s="29">
        <f t="shared" si="1"/>
        <v>2584.6810059028057</v>
      </c>
    </row>
    <row r="9" spans="1:9" ht="18.75" customHeight="1">
      <c r="A9" s="16"/>
      <c r="B9" s="79" t="s">
        <v>25</v>
      </c>
      <c r="C9" s="80"/>
      <c r="D9" s="54">
        <v>66676</v>
      </c>
      <c r="E9" s="3" t="s">
        <v>23</v>
      </c>
      <c r="F9" s="26">
        <v>956188860</v>
      </c>
      <c r="G9" s="14">
        <f t="shared" si="0"/>
        <v>14340.825184474174</v>
      </c>
      <c r="H9" s="43" t="s">
        <v>23</v>
      </c>
      <c r="I9" s="29">
        <f t="shared" si="1"/>
        <v>5947.520759340926</v>
      </c>
    </row>
    <row r="10" spans="1:9" ht="18.75" customHeight="1">
      <c r="A10" s="15"/>
      <c r="B10" s="79" t="s">
        <v>18</v>
      </c>
      <c r="C10" s="80"/>
      <c r="D10" s="42">
        <v>4291</v>
      </c>
      <c r="E10" s="3">
        <v>224895</v>
      </c>
      <c r="F10" s="3">
        <v>149282040</v>
      </c>
      <c r="G10" s="14">
        <f t="shared" si="0"/>
        <v>34789.568865066416</v>
      </c>
      <c r="H10" s="14">
        <f>F10/E10</f>
        <v>663.7854998999533</v>
      </c>
      <c r="I10" s="29">
        <f t="shared" si="1"/>
        <v>928.5383557979984</v>
      </c>
    </row>
    <row r="11" spans="1:9" ht="18.75" customHeight="1">
      <c r="A11" s="15"/>
      <c r="B11" s="79" t="s">
        <v>20</v>
      </c>
      <c r="C11" s="80"/>
      <c r="D11" s="39">
        <v>712</v>
      </c>
      <c r="E11" s="40">
        <v>5312</v>
      </c>
      <c r="F11" s="40">
        <v>61301400</v>
      </c>
      <c r="G11" s="4">
        <f t="shared" si="0"/>
        <v>86097.47191011236</v>
      </c>
      <c r="H11" s="4">
        <f>F11/E11</f>
        <v>11540.173192771084</v>
      </c>
      <c r="I11" s="41">
        <f t="shared" si="1"/>
        <v>381.296378078136</v>
      </c>
    </row>
    <row r="12" spans="1:9" ht="18.75" customHeight="1" thickBot="1">
      <c r="A12" s="15"/>
      <c r="B12" s="99" t="s">
        <v>21</v>
      </c>
      <c r="C12" s="100"/>
      <c r="D12" s="35">
        <v>6301</v>
      </c>
      <c r="E12" s="36">
        <v>26016</v>
      </c>
      <c r="F12" s="36">
        <v>41686853</v>
      </c>
      <c r="G12" s="37">
        <f t="shared" si="0"/>
        <v>6615.910649103317</v>
      </c>
      <c r="H12" s="37">
        <f>F12/E12</f>
        <v>1602.3544357318574</v>
      </c>
      <c r="I12" s="38">
        <f t="shared" si="1"/>
        <v>259.29336136492276</v>
      </c>
    </row>
    <row r="13" spans="1:9" ht="18.75" customHeight="1" thickBot="1" thickTop="1">
      <c r="A13" s="15"/>
      <c r="B13" s="97" t="s">
        <v>6</v>
      </c>
      <c r="C13" s="98"/>
      <c r="D13" s="24">
        <v>232961</v>
      </c>
      <c r="E13" s="25">
        <v>348613</v>
      </c>
      <c r="F13" s="25">
        <v>6146042363</v>
      </c>
      <c r="G13" s="21">
        <f t="shared" si="0"/>
        <v>26382.280137018643</v>
      </c>
      <c r="H13" s="21">
        <f>F13/E13</f>
        <v>17629.986153700524</v>
      </c>
      <c r="I13" s="30">
        <f>F13/$D$42</f>
        <v>38228.55093891311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9" t="s">
        <v>0</v>
      </c>
      <c r="C16" s="130"/>
      <c r="D16" s="144" t="s">
        <v>13</v>
      </c>
      <c r="E16" s="101" t="s">
        <v>14</v>
      </c>
      <c r="F16" s="81" t="s">
        <v>17</v>
      </c>
      <c r="G16" s="101" t="s">
        <v>10</v>
      </c>
      <c r="H16" s="101" t="s">
        <v>11</v>
      </c>
      <c r="I16" s="85" t="s">
        <v>12</v>
      </c>
    </row>
    <row r="17" spans="1:9" ht="18.75" customHeight="1" thickBot="1">
      <c r="A17" s="15"/>
      <c r="B17" s="131"/>
      <c r="C17" s="132"/>
      <c r="D17" s="145"/>
      <c r="E17" s="102"/>
      <c r="F17" s="82"/>
      <c r="G17" s="102"/>
      <c r="H17" s="102"/>
      <c r="I17" s="86"/>
    </row>
    <row r="18" spans="1:10" ht="18.75" customHeight="1">
      <c r="A18" s="15"/>
      <c r="B18" s="105" t="s">
        <v>7</v>
      </c>
      <c r="C18" s="48" t="s">
        <v>4</v>
      </c>
      <c r="D18" s="73" t="s">
        <v>23</v>
      </c>
      <c r="E18" s="74" t="s">
        <v>23</v>
      </c>
      <c r="F18" s="74" t="s">
        <v>23</v>
      </c>
      <c r="G18" s="74" t="s">
        <v>23</v>
      </c>
      <c r="H18" s="74" t="s">
        <v>23</v>
      </c>
      <c r="I18" s="75" t="s">
        <v>23</v>
      </c>
      <c r="J18" s="67"/>
    </row>
    <row r="19" spans="1:10" ht="18.75" customHeight="1">
      <c r="A19" s="15"/>
      <c r="B19" s="106"/>
      <c r="C19" s="49" t="s">
        <v>1</v>
      </c>
      <c r="D19" s="53">
        <v>1</v>
      </c>
      <c r="E19" s="3">
        <v>1</v>
      </c>
      <c r="F19" s="3">
        <v>2740</v>
      </c>
      <c r="G19" s="3" t="s">
        <v>23</v>
      </c>
      <c r="H19" s="3" t="s">
        <v>23</v>
      </c>
      <c r="I19" s="66" t="s">
        <v>23</v>
      </c>
      <c r="J19" s="67"/>
    </row>
    <row r="20" spans="1:10" ht="18.75" customHeight="1">
      <c r="A20" s="16"/>
      <c r="B20" s="103" t="s">
        <v>5</v>
      </c>
      <c r="C20" s="104"/>
      <c r="D20" s="53" t="s">
        <v>23</v>
      </c>
      <c r="E20" s="3" t="s">
        <v>23</v>
      </c>
      <c r="F20" s="3" t="s">
        <v>23</v>
      </c>
      <c r="G20" s="3" t="s">
        <v>23</v>
      </c>
      <c r="H20" s="3" t="s">
        <v>23</v>
      </c>
      <c r="I20" s="66" t="s">
        <v>23</v>
      </c>
      <c r="J20" s="67"/>
    </row>
    <row r="21" spans="1:10" ht="18.75" customHeight="1">
      <c r="A21" s="16"/>
      <c r="B21" s="103" t="s">
        <v>2</v>
      </c>
      <c r="C21" s="104"/>
      <c r="D21" s="53">
        <v>-1</v>
      </c>
      <c r="E21" s="3" t="s">
        <v>23</v>
      </c>
      <c r="F21" s="3">
        <v>-29310</v>
      </c>
      <c r="G21" s="3" t="s">
        <v>23</v>
      </c>
      <c r="H21" s="3" t="s">
        <v>23</v>
      </c>
      <c r="I21" s="66" t="s">
        <v>23</v>
      </c>
      <c r="J21" s="67"/>
    </row>
    <row r="22" spans="1:10" ht="18.75" customHeight="1">
      <c r="A22" s="16"/>
      <c r="B22" s="146" t="s">
        <v>18</v>
      </c>
      <c r="C22" s="147"/>
      <c r="D22" s="53" t="s">
        <v>23</v>
      </c>
      <c r="E22" s="3" t="s">
        <v>23</v>
      </c>
      <c r="F22" s="3" t="s">
        <v>23</v>
      </c>
      <c r="G22" s="3" t="s">
        <v>23</v>
      </c>
      <c r="H22" s="3" t="s">
        <v>23</v>
      </c>
      <c r="I22" s="66" t="s">
        <v>23</v>
      </c>
      <c r="J22" s="67"/>
    </row>
    <row r="23" spans="1:9" ht="18.75" customHeight="1">
      <c r="A23" s="15"/>
      <c r="B23" s="103" t="s">
        <v>20</v>
      </c>
      <c r="C23" s="104"/>
      <c r="D23" s="5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63" t="s">
        <v>23</v>
      </c>
    </row>
    <row r="24" spans="1:9" ht="18.75" customHeight="1" thickBot="1">
      <c r="A24" s="15"/>
      <c r="B24" s="142" t="s">
        <v>21</v>
      </c>
      <c r="C24" s="143"/>
      <c r="D24" s="61" t="s">
        <v>35</v>
      </c>
      <c r="E24" s="62" t="s">
        <v>23</v>
      </c>
      <c r="F24" s="62" t="s">
        <v>23</v>
      </c>
      <c r="G24" s="62" t="s">
        <v>23</v>
      </c>
      <c r="H24" s="62" t="s">
        <v>23</v>
      </c>
      <c r="I24" s="64" t="s">
        <v>23</v>
      </c>
    </row>
    <row r="25" spans="1:9" ht="18.75" customHeight="1" thickBot="1" thickTop="1">
      <c r="A25" s="15"/>
      <c r="B25" s="131" t="s">
        <v>6</v>
      </c>
      <c r="C25" s="132"/>
      <c r="D25" s="24">
        <v>0</v>
      </c>
      <c r="E25" s="25">
        <f>SUM(E18:E24)</f>
        <v>1</v>
      </c>
      <c r="F25" s="25">
        <f>SUM(F18:F24)</f>
        <v>-26570</v>
      </c>
      <c r="G25" s="21" t="s">
        <v>23</v>
      </c>
      <c r="H25" s="21" t="s">
        <v>23</v>
      </c>
      <c r="I25" s="30" t="s">
        <v>23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28" t="s">
        <v>34</v>
      </c>
      <c r="C27" s="128"/>
      <c r="D27" s="128"/>
      <c r="E27" s="128"/>
      <c r="F27" s="128"/>
      <c r="G27" s="128"/>
      <c r="H27" s="128"/>
      <c r="I27" s="12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24" t="s">
        <v>0</v>
      </c>
      <c r="C29" s="125"/>
      <c r="D29" s="126" t="s">
        <v>13</v>
      </c>
      <c r="E29" s="87" t="s">
        <v>14</v>
      </c>
      <c r="F29" s="138" t="s">
        <v>17</v>
      </c>
      <c r="G29" s="87" t="s">
        <v>10</v>
      </c>
      <c r="H29" s="87" t="s">
        <v>11</v>
      </c>
      <c r="I29" s="89" t="s">
        <v>12</v>
      </c>
      <c r="J29" s="55"/>
    </row>
    <row r="30" spans="1:10" ht="18.75" customHeight="1" thickBot="1">
      <c r="A30" s="15"/>
      <c r="B30" s="95"/>
      <c r="C30" s="96"/>
      <c r="D30" s="127"/>
      <c r="E30" s="88"/>
      <c r="F30" s="139"/>
      <c r="G30" s="88"/>
      <c r="H30" s="88"/>
      <c r="I30" s="90"/>
      <c r="J30" s="55"/>
    </row>
    <row r="31" spans="1:10" ht="18.75" customHeight="1">
      <c r="A31" s="15"/>
      <c r="B31" s="122" t="s">
        <v>7</v>
      </c>
      <c r="C31" s="46" t="s">
        <v>4</v>
      </c>
      <c r="D31" s="22">
        <v>10358</v>
      </c>
      <c r="E31" s="20">
        <v>194342</v>
      </c>
      <c r="F31" s="14">
        <v>5912686900</v>
      </c>
      <c r="G31" s="51">
        <f aca="true" t="shared" si="2" ref="G31:G38">F31/D31</f>
        <v>570832.8731415331</v>
      </c>
      <c r="H31" s="51">
        <f>F31/E31</f>
        <v>30424.133229049818</v>
      </c>
      <c r="I31" s="52">
        <f aca="true" t="shared" si="3" ref="I31:I38">F31/$D$44</f>
        <v>47463.24995584953</v>
      </c>
      <c r="J31" s="55"/>
    </row>
    <row r="32" spans="1:10" ht="18.75" customHeight="1">
      <c r="A32" s="15"/>
      <c r="B32" s="123"/>
      <c r="C32" s="47" t="s">
        <v>1</v>
      </c>
      <c r="D32" s="23">
        <v>159876</v>
      </c>
      <c r="E32" s="3">
        <v>291216</v>
      </c>
      <c r="F32" s="4">
        <v>3291099120</v>
      </c>
      <c r="G32" s="14">
        <f t="shared" si="2"/>
        <v>20585.3231254222</v>
      </c>
      <c r="H32" s="14">
        <f>F32/E32</f>
        <v>11301.230426899621</v>
      </c>
      <c r="I32" s="29">
        <f t="shared" si="3"/>
        <v>26418.828326938205</v>
      </c>
      <c r="J32" s="55"/>
    </row>
    <row r="33" spans="1:10" ht="18.75" customHeight="1">
      <c r="A33" s="16"/>
      <c r="B33" s="91" t="s">
        <v>5</v>
      </c>
      <c r="C33" s="92"/>
      <c r="D33" s="23">
        <v>24501</v>
      </c>
      <c r="E33" s="3">
        <v>46139</v>
      </c>
      <c r="F33" s="3">
        <v>399484820</v>
      </c>
      <c r="G33" s="14">
        <f t="shared" si="2"/>
        <v>16304.837353577404</v>
      </c>
      <c r="H33" s="14">
        <f>F33/E33</f>
        <v>8658.28951646113</v>
      </c>
      <c r="I33" s="29">
        <f t="shared" si="3"/>
        <v>3206.8073594811117</v>
      </c>
      <c r="J33" s="55"/>
    </row>
    <row r="34" spans="1:10" ht="18.75" customHeight="1">
      <c r="A34" s="16"/>
      <c r="B34" s="91" t="s">
        <v>2</v>
      </c>
      <c r="C34" s="92"/>
      <c r="D34" s="54">
        <v>88767</v>
      </c>
      <c r="E34" s="3" t="s">
        <v>23</v>
      </c>
      <c r="F34" s="26">
        <v>1469018460</v>
      </c>
      <c r="G34" s="14">
        <f t="shared" si="2"/>
        <v>16549.15069789449</v>
      </c>
      <c r="H34" s="14" t="s">
        <v>24</v>
      </c>
      <c r="I34" s="29">
        <f t="shared" si="3"/>
        <v>11792.335960954935</v>
      </c>
      <c r="J34" s="55"/>
    </row>
    <row r="35" spans="1:10" ht="18.75" customHeight="1">
      <c r="A35" s="15"/>
      <c r="B35" s="148" t="s">
        <v>18</v>
      </c>
      <c r="C35" s="149"/>
      <c r="D35" s="42">
        <v>9842</v>
      </c>
      <c r="E35" s="3">
        <v>498945</v>
      </c>
      <c r="F35" s="3">
        <v>339940671</v>
      </c>
      <c r="G35" s="14">
        <f t="shared" si="2"/>
        <v>34539.79587482219</v>
      </c>
      <c r="H35" s="14">
        <f>F35/E35</f>
        <v>681.3189249316057</v>
      </c>
      <c r="I35" s="29">
        <f t="shared" si="3"/>
        <v>2728.8252042962417</v>
      </c>
      <c r="J35" s="55"/>
    </row>
    <row r="36" spans="1:10" ht="18.75" customHeight="1">
      <c r="A36" s="15"/>
      <c r="B36" s="91" t="s">
        <v>20</v>
      </c>
      <c r="C36" s="92"/>
      <c r="D36" s="39">
        <v>835</v>
      </c>
      <c r="E36" s="40">
        <v>8989</v>
      </c>
      <c r="F36" s="40">
        <v>101499275</v>
      </c>
      <c r="G36" s="14">
        <f t="shared" si="2"/>
        <v>121556.01796407186</v>
      </c>
      <c r="H36" s="14">
        <f>F36/E36</f>
        <v>11291.497941929025</v>
      </c>
      <c r="I36" s="29">
        <f t="shared" si="3"/>
        <v>814.7709393613435</v>
      </c>
      <c r="J36" s="55"/>
    </row>
    <row r="37" spans="1:10" ht="18.75" customHeight="1" thickBot="1">
      <c r="A37" s="15"/>
      <c r="B37" s="93" t="s">
        <v>21</v>
      </c>
      <c r="C37" s="94"/>
      <c r="D37" s="50">
        <v>3928</v>
      </c>
      <c r="E37" s="36">
        <v>20943</v>
      </c>
      <c r="F37" s="36">
        <v>32881189</v>
      </c>
      <c r="G37" s="37">
        <f t="shared" si="2"/>
        <v>8370.974796334012</v>
      </c>
      <c r="H37" s="37">
        <f>F37/E37</f>
        <v>1570.0324213340973</v>
      </c>
      <c r="I37" s="38">
        <f t="shared" si="3"/>
        <v>263.9490503636393</v>
      </c>
      <c r="J37" s="55"/>
    </row>
    <row r="38" spans="1:10" ht="18.75" customHeight="1" thickBot="1" thickTop="1">
      <c r="A38" s="15"/>
      <c r="B38" s="95" t="s">
        <v>6</v>
      </c>
      <c r="C38" s="96"/>
      <c r="D38" s="24">
        <v>288265</v>
      </c>
      <c r="E38" s="25">
        <v>561629</v>
      </c>
      <c r="F38" s="25">
        <v>11546610435</v>
      </c>
      <c r="G38" s="21">
        <f t="shared" si="2"/>
        <v>40055.54068305205</v>
      </c>
      <c r="H38" s="21">
        <f>F38/E38</f>
        <v>20559.142129412834</v>
      </c>
      <c r="I38" s="30">
        <f t="shared" si="3"/>
        <v>92688.76679724501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117" t="s">
        <v>36</v>
      </c>
      <c r="C41" s="117"/>
      <c r="D41" s="117"/>
      <c r="E41" s="55"/>
      <c r="F41" s="55"/>
      <c r="G41" s="55"/>
      <c r="H41" s="55"/>
      <c r="I41" s="5"/>
      <c r="J41" s="55"/>
    </row>
    <row r="42" spans="2:9" ht="18.75" customHeight="1">
      <c r="B42" s="118" t="s">
        <v>15</v>
      </c>
      <c r="C42" s="119"/>
      <c r="D42" s="31">
        <v>160771</v>
      </c>
      <c r="E42" s="6"/>
      <c r="F42" s="6"/>
      <c r="G42" s="6"/>
      <c r="H42" s="6"/>
      <c r="I42" s="6"/>
    </row>
    <row r="43" spans="2:9" ht="18.75" customHeight="1">
      <c r="B43" s="120" t="s">
        <v>16</v>
      </c>
      <c r="C43" s="121"/>
      <c r="D43" s="32">
        <v>0</v>
      </c>
      <c r="E43" s="6"/>
      <c r="F43" s="6"/>
      <c r="G43" s="6"/>
      <c r="H43" s="6"/>
      <c r="I43" s="6"/>
    </row>
    <row r="44" spans="2:9" ht="18.75" customHeight="1" thickBot="1">
      <c r="B44" s="83" t="s">
        <v>3</v>
      </c>
      <c r="C44" s="84"/>
      <c r="D44" s="33">
        <v>124574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7">
      <selection activeCell="E26" sqref="E26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8" t="s">
        <v>37</v>
      </c>
      <c r="C2" s="128"/>
      <c r="D2" s="128"/>
      <c r="E2" s="128"/>
      <c r="F2" s="128"/>
      <c r="G2" s="128"/>
      <c r="H2" s="128"/>
      <c r="I2" s="12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9" t="s">
        <v>0</v>
      </c>
      <c r="C4" s="110"/>
      <c r="D4" s="111" t="s">
        <v>13</v>
      </c>
      <c r="E4" s="107" t="s">
        <v>14</v>
      </c>
      <c r="F4" s="113" t="s">
        <v>17</v>
      </c>
      <c r="G4" s="107" t="s">
        <v>10</v>
      </c>
      <c r="H4" s="107" t="s">
        <v>11</v>
      </c>
      <c r="I4" s="115" t="s">
        <v>12</v>
      </c>
    </row>
    <row r="5" spans="1:9" ht="18.75" customHeight="1" thickBot="1">
      <c r="A5" s="15"/>
      <c r="B5" s="97"/>
      <c r="C5" s="98"/>
      <c r="D5" s="112"/>
      <c r="E5" s="108"/>
      <c r="F5" s="114"/>
      <c r="G5" s="108"/>
      <c r="H5" s="108"/>
      <c r="I5" s="116"/>
    </row>
    <row r="6" spans="1:9" ht="18.75" customHeight="1">
      <c r="A6" s="15"/>
      <c r="B6" s="134" t="s">
        <v>7</v>
      </c>
      <c r="C6" s="44" t="s">
        <v>4</v>
      </c>
      <c r="D6" s="22">
        <v>4312</v>
      </c>
      <c r="E6" s="20">
        <v>81072</v>
      </c>
      <c r="F6" s="14">
        <v>2573244200</v>
      </c>
      <c r="G6" s="14">
        <f aca="true" t="shared" si="0" ref="G6:G13">F6/D6</f>
        <v>596763.4972170687</v>
      </c>
      <c r="H6" s="14">
        <f>F6/E6</f>
        <v>31740.23337280442</v>
      </c>
      <c r="I6" s="29">
        <f>F6/$D$42</f>
        <v>16055.381754880735</v>
      </c>
    </row>
    <row r="7" spans="1:9" ht="18.75" customHeight="1">
      <c r="A7" s="15"/>
      <c r="B7" s="135"/>
      <c r="C7" s="45" t="s">
        <v>1</v>
      </c>
      <c r="D7" s="23">
        <v>116074</v>
      </c>
      <c r="E7" s="3">
        <v>166086</v>
      </c>
      <c r="F7" s="4">
        <v>1876304540</v>
      </c>
      <c r="G7" s="14">
        <f t="shared" si="0"/>
        <v>16164.727156813757</v>
      </c>
      <c r="H7" s="14">
        <f>F7/E7</f>
        <v>11297.186638247655</v>
      </c>
      <c r="I7" s="29">
        <f aca="true" t="shared" si="1" ref="I7:I12">F7/$D$42</f>
        <v>11706.928428369096</v>
      </c>
    </row>
    <row r="8" spans="1:9" ht="18.75" customHeight="1">
      <c r="A8" s="16"/>
      <c r="B8" s="79" t="s">
        <v>5</v>
      </c>
      <c r="C8" s="80"/>
      <c r="D8" s="23">
        <v>26923</v>
      </c>
      <c r="E8" s="3">
        <v>47237</v>
      </c>
      <c r="F8" s="3">
        <v>372624030</v>
      </c>
      <c r="G8" s="14">
        <f t="shared" si="0"/>
        <v>13840.36065817331</v>
      </c>
      <c r="H8" s="14">
        <f>F8/E8</f>
        <v>7888.393208713508</v>
      </c>
      <c r="I8" s="29">
        <f t="shared" si="1"/>
        <v>2324.9332701078783</v>
      </c>
    </row>
    <row r="9" spans="1:9" ht="18.75" customHeight="1">
      <c r="A9" s="16"/>
      <c r="B9" s="77" t="s">
        <v>25</v>
      </c>
      <c r="C9" s="78"/>
      <c r="D9" s="54">
        <v>61882</v>
      </c>
      <c r="E9" s="3" t="s">
        <v>23</v>
      </c>
      <c r="F9" s="26">
        <v>861197930</v>
      </c>
      <c r="G9" s="14">
        <f t="shared" si="0"/>
        <v>13916.775960699395</v>
      </c>
      <c r="H9" s="43" t="s">
        <v>23</v>
      </c>
      <c r="I9" s="29">
        <f t="shared" si="1"/>
        <v>5373.318837233969</v>
      </c>
    </row>
    <row r="10" spans="1:9" ht="18.75" customHeight="1">
      <c r="A10" s="15"/>
      <c r="B10" s="77" t="s">
        <v>18</v>
      </c>
      <c r="C10" s="78"/>
      <c r="D10" s="42">
        <v>4169</v>
      </c>
      <c r="E10" s="3">
        <v>224209</v>
      </c>
      <c r="F10" s="3">
        <v>149136505</v>
      </c>
      <c r="G10" s="14">
        <f t="shared" si="0"/>
        <v>35772.72847205565</v>
      </c>
      <c r="H10" s="14">
        <f>F10/E10</f>
        <v>665.1673438622</v>
      </c>
      <c r="I10" s="29">
        <f t="shared" si="1"/>
        <v>930.5154642391419</v>
      </c>
    </row>
    <row r="11" spans="1:9" ht="18.75" customHeight="1">
      <c r="A11" s="15"/>
      <c r="B11" s="79" t="s">
        <v>20</v>
      </c>
      <c r="C11" s="80"/>
      <c r="D11" s="39">
        <v>707</v>
      </c>
      <c r="E11" s="40">
        <v>5063</v>
      </c>
      <c r="F11" s="40">
        <v>58034265</v>
      </c>
      <c r="G11" s="4">
        <f t="shared" si="0"/>
        <v>82085.2404526167</v>
      </c>
      <c r="H11" s="4">
        <f>F11/E11</f>
        <v>11462.426427019554</v>
      </c>
      <c r="I11" s="41">
        <f t="shared" si="1"/>
        <v>362.09632938798177</v>
      </c>
    </row>
    <row r="12" spans="1:9" ht="18.75" customHeight="1" thickBot="1">
      <c r="A12" s="15"/>
      <c r="B12" s="99" t="s">
        <v>21</v>
      </c>
      <c r="C12" s="100"/>
      <c r="D12" s="35">
        <v>6057</v>
      </c>
      <c r="E12" s="36">
        <v>23801</v>
      </c>
      <c r="F12" s="36">
        <v>38828404</v>
      </c>
      <c r="G12" s="37">
        <f t="shared" si="0"/>
        <v>6410.500908040284</v>
      </c>
      <c r="H12" s="37">
        <f>F12/E12</f>
        <v>1631.377000966346</v>
      </c>
      <c r="I12" s="38">
        <f t="shared" si="1"/>
        <v>242.26416177397317</v>
      </c>
    </row>
    <row r="13" spans="1:9" ht="18.75" customHeight="1" thickBot="1" thickTop="1">
      <c r="A13" s="15"/>
      <c r="B13" s="97" t="s">
        <v>6</v>
      </c>
      <c r="C13" s="98"/>
      <c r="D13" s="24">
        <v>215955</v>
      </c>
      <c r="E13" s="25">
        <v>323259</v>
      </c>
      <c r="F13" s="25">
        <v>5929369874</v>
      </c>
      <c r="G13" s="21">
        <f t="shared" si="0"/>
        <v>27456.506559236877</v>
      </c>
      <c r="H13" s="21">
        <f>F13/E13</f>
        <v>18342.474220362</v>
      </c>
      <c r="I13" s="30">
        <f>F13/$D$42</f>
        <v>36995.43824599277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9" t="s">
        <v>0</v>
      </c>
      <c r="C16" s="130"/>
      <c r="D16" s="144" t="s">
        <v>13</v>
      </c>
      <c r="E16" s="101" t="s">
        <v>14</v>
      </c>
      <c r="F16" s="81" t="s">
        <v>17</v>
      </c>
      <c r="G16" s="101" t="s">
        <v>10</v>
      </c>
      <c r="H16" s="101" t="s">
        <v>11</v>
      </c>
      <c r="I16" s="85" t="s">
        <v>12</v>
      </c>
    </row>
    <row r="17" spans="1:9" ht="18.75" customHeight="1" thickBot="1">
      <c r="A17" s="15"/>
      <c r="B17" s="131"/>
      <c r="C17" s="132"/>
      <c r="D17" s="145"/>
      <c r="E17" s="102"/>
      <c r="F17" s="82"/>
      <c r="G17" s="102"/>
      <c r="H17" s="102"/>
      <c r="I17" s="86"/>
    </row>
    <row r="18" spans="1:10" ht="18.75" customHeight="1">
      <c r="A18" s="15"/>
      <c r="B18" s="105" t="s">
        <v>7</v>
      </c>
      <c r="C18" s="48" t="s">
        <v>4</v>
      </c>
      <c r="D18" s="3" t="s">
        <v>23</v>
      </c>
      <c r="E18" s="3" t="s">
        <v>23</v>
      </c>
      <c r="F18" s="3" t="s">
        <v>23</v>
      </c>
      <c r="G18" s="3" t="s">
        <v>23</v>
      </c>
      <c r="H18" s="3" t="s">
        <v>23</v>
      </c>
      <c r="I18" s="66" t="s">
        <v>23</v>
      </c>
      <c r="J18" s="67"/>
    </row>
    <row r="19" spans="1:9" ht="18.75" customHeight="1">
      <c r="A19" s="15"/>
      <c r="B19" s="106"/>
      <c r="C19" s="49" t="s">
        <v>1</v>
      </c>
      <c r="D19" s="53" t="s">
        <v>23</v>
      </c>
      <c r="E19" s="3" t="s">
        <v>23</v>
      </c>
      <c r="F19" s="4" t="s">
        <v>23</v>
      </c>
      <c r="G19" s="3" t="s">
        <v>23</v>
      </c>
      <c r="H19" s="3" t="s">
        <v>23</v>
      </c>
      <c r="I19" s="63" t="s">
        <v>23</v>
      </c>
    </row>
    <row r="20" spans="1:9" ht="18.75" customHeight="1">
      <c r="A20" s="16"/>
      <c r="B20" s="103" t="s">
        <v>5</v>
      </c>
      <c r="C20" s="104"/>
      <c r="D20" s="3" t="s">
        <v>23</v>
      </c>
      <c r="E20" s="3" t="s">
        <v>23</v>
      </c>
      <c r="F20" s="3" t="s">
        <v>23</v>
      </c>
      <c r="G20" s="3" t="s">
        <v>23</v>
      </c>
      <c r="H20" s="3" t="s">
        <v>23</v>
      </c>
      <c r="I20" s="63" t="s">
        <v>23</v>
      </c>
    </row>
    <row r="21" spans="1:9" ht="18.75" customHeight="1">
      <c r="A21" s="16"/>
      <c r="B21" s="103" t="s">
        <v>2</v>
      </c>
      <c r="C21" s="104"/>
      <c r="D21" s="3">
        <v>2</v>
      </c>
      <c r="E21" s="3" t="s">
        <v>23</v>
      </c>
      <c r="F21" s="3">
        <v>5040</v>
      </c>
      <c r="G21" s="3" t="s">
        <v>23</v>
      </c>
      <c r="H21" s="3" t="s">
        <v>23</v>
      </c>
      <c r="I21" s="63" t="s">
        <v>23</v>
      </c>
    </row>
    <row r="22" spans="1:9" ht="18.75" customHeight="1">
      <c r="A22" s="15"/>
      <c r="B22" s="146" t="s">
        <v>18</v>
      </c>
      <c r="C22" s="147"/>
      <c r="D22" s="53" t="s">
        <v>23</v>
      </c>
      <c r="E22" s="3" t="s">
        <v>23</v>
      </c>
      <c r="F22" s="3" t="s">
        <v>23</v>
      </c>
      <c r="G22" s="3" t="s">
        <v>23</v>
      </c>
      <c r="H22" s="3" t="s">
        <v>23</v>
      </c>
      <c r="I22" s="63" t="s">
        <v>23</v>
      </c>
    </row>
    <row r="23" spans="1:9" ht="18.75" customHeight="1">
      <c r="A23" s="15"/>
      <c r="B23" s="103" t="s">
        <v>20</v>
      </c>
      <c r="C23" s="104"/>
      <c r="D23" s="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63" t="s">
        <v>23</v>
      </c>
    </row>
    <row r="24" spans="1:9" ht="18.75" customHeight="1" thickBot="1">
      <c r="A24" s="15"/>
      <c r="B24" s="142" t="s">
        <v>21</v>
      </c>
      <c r="C24" s="143"/>
      <c r="D24" s="68" t="s">
        <v>23</v>
      </c>
      <c r="E24" s="62" t="s">
        <v>23</v>
      </c>
      <c r="F24" s="68" t="s">
        <v>23</v>
      </c>
      <c r="G24" s="68" t="s">
        <v>23</v>
      </c>
      <c r="H24" s="68" t="s">
        <v>23</v>
      </c>
      <c r="I24" s="72" t="s">
        <v>23</v>
      </c>
    </row>
    <row r="25" spans="1:9" ht="18.75" customHeight="1" thickBot="1" thickTop="1">
      <c r="A25" s="15"/>
      <c r="B25" s="131" t="s">
        <v>6</v>
      </c>
      <c r="C25" s="132"/>
      <c r="D25" s="69">
        <f>SUM(D18:D24)</f>
        <v>2</v>
      </c>
      <c r="E25" s="25" t="s">
        <v>40</v>
      </c>
      <c r="F25" s="70">
        <f>SUM(F18:F24)</f>
        <v>5040</v>
      </c>
      <c r="G25" s="70" t="s">
        <v>23</v>
      </c>
      <c r="H25" s="71" t="s">
        <v>23</v>
      </c>
      <c r="I25" s="76" t="s">
        <v>23</v>
      </c>
    </row>
    <row r="26" spans="1:9" ht="18.75" customHeight="1">
      <c r="A26" s="8"/>
      <c r="B26" s="11"/>
      <c r="C26" s="11"/>
      <c r="D26" s="65"/>
      <c r="E26" s="12"/>
      <c r="F26" s="12"/>
      <c r="G26" s="12"/>
      <c r="H26" s="12"/>
      <c r="I26" s="65"/>
    </row>
    <row r="27" spans="2:9" ht="29.25" customHeight="1">
      <c r="B27" s="128" t="s">
        <v>38</v>
      </c>
      <c r="C27" s="128"/>
      <c r="D27" s="128"/>
      <c r="E27" s="128"/>
      <c r="F27" s="128"/>
      <c r="G27" s="128"/>
      <c r="H27" s="128"/>
      <c r="I27" s="12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24" t="s">
        <v>0</v>
      </c>
      <c r="C29" s="125"/>
      <c r="D29" s="126" t="s">
        <v>13</v>
      </c>
      <c r="E29" s="87" t="s">
        <v>14</v>
      </c>
      <c r="F29" s="138" t="s">
        <v>17</v>
      </c>
      <c r="G29" s="87" t="s">
        <v>10</v>
      </c>
      <c r="H29" s="87" t="s">
        <v>11</v>
      </c>
      <c r="I29" s="89" t="s">
        <v>12</v>
      </c>
    </row>
    <row r="30" spans="1:9" ht="18.75" customHeight="1" thickBot="1">
      <c r="A30" s="15"/>
      <c r="B30" s="95"/>
      <c r="C30" s="96"/>
      <c r="D30" s="127"/>
      <c r="E30" s="88"/>
      <c r="F30" s="139"/>
      <c r="G30" s="88"/>
      <c r="H30" s="88"/>
      <c r="I30" s="90"/>
    </row>
    <row r="31" spans="1:9" ht="18.75" customHeight="1">
      <c r="A31" s="15"/>
      <c r="B31" s="122" t="s">
        <v>7</v>
      </c>
      <c r="C31" s="46" t="s">
        <v>4</v>
      </c>
      <c r="D31" s="22">
        <v>10215</v>
      </c>
      <c r="E31" s="20">
        <v>198404</v>
      </c>
      <c r="F31" s="14">
        <v>5953271880</v>
      </c>
      <c r="G31" s="51">
        <f aca="true" t="shared" si="2" ref="G31:G38">F31/D31</f>
        <v>582797.0513950073</v>
      </c>
      <c r="H31" s="51">
        <f>F31/E31</f>
        <v>30005.80572972319</v>
      </c>
      <c r="I31" s="52">
        <f aca="true" t="shared" si="3" ref="I31:I38">F31/$D$44</f>
        <v>47797.09746051882</v>
      </c>
    </row>
    <row r="32" spans="1:9" ht="18.75" customHeight="1">
      <c r="A32" s="15"/>
      <c r="B32" s="123"/>
      <c r="C32" s="47" t="s">
        <v>1</v>
      </c>
      <c r="D32" s="23">
        <v>149037</v>
      </c>
      <c r="E32" s="3">
        <v>262806</v>
      </c>
      <c r="F32" s="4">
        <v>3087558400</v>
      </c>
      <c r="G32" s="14">
        <f t="shared" si="2"/>
        <v>20716.724034971183</v>
      </c>
      <c r="H32" s="14">
        <f>F32/E32</f>
        <v>11748.43192316766</v>
      </c>
      <c r="I32" s="29">
        <f t="shared" si="3"/>
        <v>24789.113068332357</v>
      </c>
    </row>
    <row r="33" spans="1:9" ht="18.75" customHeight="1">
      <c r="A33" s="16"/>
      <c r="B33" s="91" t="s">
        <v>5</v>
      </c>
      <c r="C33" s="92"/>
      <c r="D33" s="23">
        <v>22659</v>
      </c>
      <c r="E33" s="3">
        <v>42633</v>
      </c>
      <c r="F33" s="3">
        <v>357046920</v>
      </c>
      <c r="G33" s="14">
        <f t="shared" si="2"/>
        <v>15757.39970872501</v>
      </c>
      <c r="H33" s="14">
        <f>F33/E33</f>
        <v>8374.895503483218</v>
      </c>
      <c r="I33" s="29">
        <f t="shared" si="3"/>
        <v>2866.6264160638443</v>
      </c>
    </row>
    <row r="34" spans="1:9" ht="18.75" customHeight="1">
      <c r="A34" s="16"/>
      <c r="B34" s="91" t="s">
        <v>2</v>
      </c>
      <c r="C34" s="92"/>
      <c r="D34" s="54">
        <v>83595</v>
      </c>
      <c r="E34" s="3" t="s">
        <v>23</v>
      </c>
      <c r="F34" s="26">
        <v>1286133320</v>
      </c>
      <c r="G34" s="14">
        <f>F34/D34</f>
        <v>15385.290029307973</v>
      </c>
      <c r="H34" s="14" t="s">
        <v>24</v>
      </c>
      <c r="I34" s="29">
        <f>F34/$D$44</f>
        <v>10325.992308495179</v>
      </c>
    </row>
    <row r="35" spans="1:9" ht="18.75" customHeight="1">
      <c r="A35" s="15"/>
      <c r="B35" s="148" t="s">
        <v>18</v>
      </c>
      <c r="C35" s="149"/>
      <c r="D35" s="42">
        <v>9689</v>
      </c>
      <c r="E35" s="3">
        <v>516227</v>
      </c>
      <c r="F35" s="3">
        <v>351984567</v>
      </c>
      <c r="G35" s="14">
        <f>F35/D35</f>
        <v>36328.26576530086</v>
      </c>
      <c r="H35" s="14">
        <f>F35/E35</f>
        <v>681.8406766790579</v>
      </c>
      <c r="I35" s="29">
        <f>F35/$D$44</f>
        <v>2825.98224852071</v>
      </c>
    </row>
    <row r="36" spans="1:9" ht="18.75" customHeight="1">
      <c r="A36" s="15"/>
      <c r="B36" s="91" t="s">
        <v>20</v>
      </c>
      <c r="C36" s="92"/>
      <c r="D36" s="39">
        <v>878</v>
      </c>
      <c r="E36" s="40">
        <v>9054</v>
      </c>
      <c r="F36" s="40">
        <v>102798090</v>
      </c>
      <c r="G36" s="14">
        <f>F36/D36</f>
        <v>117082.10706150341</v>
      </c>
      <c r="H36" s="14">
        <f>F36/E36</f>
        <v>11353.886679920477</v>
      </c>
      <c r="I36" s="29">
        <f>F36/$D$44</f>
        <v>825.3361219721725</v>
      </c>
    </row>
    <row r="37" spans="1:9" ht="18.75" customHeight="1" thickBot="1">
      <c r="A37" s="15"/>
      <c r="B37" s="93" t="s">
        <v>21</v>
      </c>
      <c r="C37" s="94"/>
      <c r="D37" s="50">
        <v>3798</v>
      </c>
      <c r="E37" s="36">
        <v>19475</v>
      </c>
      <c r="F37" s="36">
        <v>31354681</v>
      </c>
      <c r="G37" s="37">
        <f>F37/D37</f>
        <v>8255.576882569774</v>
      </c>
      <c r="H37" s="37">
        <f>F37/E37</f>
        <v>1609.996456996149</v>
      </c>
      <c r="I37" s="38">
        <f>F37/$D$44</f>
        <v>251.73766187887887</v>
      </c>
    </row>
    <row r="38" spans="1:9" ht="18.75" customHeight="1" thickBot="1" thickTop="1">
      <c r="A38" s="15"/>
      <c r="B38" s="95" t="s">
        <v>22</v>
      </c>
      <c r="C38" s="96"/>
      <c r="D38" s="24">
        <v>270182</v>
      </c>
      <c r="E38" s="25">
        <v>532372</v>
      </c>
      <c r="F38" s="25">
        <f>SUM(F31:F37)</f>
        <v>11170147858</v>
      </c>
      <c r="G38" s="21">
        <f t="shared" si="2"/>
        <v>41343.0497146368</v>
      </c>
      <c r="H38" s="21">
        <f>F38/E38</f>
        <v>20981.847012990915</v>
      </c>
      <c r="I38" s="30">
        <f t="shared" si="3"/>
        <v>89681.88528578196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117" t="s">
        <v>39</v>
      </c>
      <c r="C41" s="117"/>
      <c r="D41" s="117"/>
    </row>
    <row r="42" spans="2:9" ht="18.75" customHeight="1">
      <c r="B42" s="118" t="s">
        <v>15</v>
      </c>
      <c r="C42" s="119"/>
      <c r="D42" s="31">
        <v>160273</v>
      </c>
      <c r="E42" s="6"/>
      <c r="F42" s="6"/>
      <c r="G42" s="6"/>
      <c r="H42" s="6"/>
      <c r="I42" s="34"/>
    </row>
    <row r="43" spans="2:9" ht="18.75" customHeight="1">
      <c r="B43" s="120" t="s">
        <v>16</v>
      </c>
      <c r="C43" s="121"/>
      <c r="D43" s="32">
        <v>0</v>
      </c>
      <c r="E43" s="6"/>
      <c r="F43" s="6"/>
      <c r="G43" s="6"/>
      <c r="H43" s="6"/>
      <c r="I43" s="6"/>
    </row>
    <row r="44" spans="2:9" ht="18.75" customHeight="1" thickBot="1">
      <c r="B44" s="83" t="s">
        <v>3</v>
      </c>
      <c r="C44" s="84"/>
      <c r="D44" s="33">
        <v>124553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CB281B</cp:lastModifiedBy>
  <cp:lastPrinted>2021-02-24T02:42:22Z</cp:lastPrinted>
  <dcterms:created xsi:type="dcterms:W3CDTF">2004-03-31T04:17:09Z</dcterms:created>
  <dcterms:modified xsi:type="dcterms:W3CDTF">2022-05-24T04:30:09Z</dcterms:modified>
  <cp:category/>
  <cp:version/>
  <cp:contentType/>
  <cp:contentStatus/>
</cp:coreProperties>
</file>